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wal1129\Desktop\"/>
    </mc:Choice>
  </mc:AlternateContent>
  <xr:revisionPtr revIDLastSave="0" documentId="8_{1B75B5D6-D66E-4BA8-A418-39C8EC187157}" xr6:coauthVersionLast="47" xr6:coauthVersionMax="47" xr10:uidLastSave="{00000000-0000-0000-0000-000000000000}"/>
  <bookViews>
    <workbookView xWindow="1860" yWindow="1860" windowWidth="14400" windowHeight="7270" activeTab="2" xr2:uid="{6D3DF2E8-C914-4D7A-ACCD-8E4C35350773}"/>
  </bookViews>
  <sheets>
    <sheet name="Totala INKÖP Jan- Dec" sheetId="13" r:id="rId1"/>
    <sheet name="Januari" sheetId="14" r:id="rId2"/>
    <sheet name="Februari " sheetId="2" r:id="rId3"/>
    <sheet name="Mars" sheetId="3" r:id="rId4"/>
    <sheet name="April" sheetId="4" r:id="rId5"/>
    <sheet name="Maj" sheetId="5" r:id="rId6"/>
    <sheet name="Juni" sheetId="6" r:id="rId7"/>
    <sheet name="Juli" sheetId="7" r:id="rId8"/>
    <sheet name="Augusti" sheetId="8" r:id="rId9"/>
    <sheet name="September " sheetId="9" r:id="rId10"/>
    <sheet name="Oktober " sheetId="10" r:id="rId11"/>
    <sheet name="November " sheetId="11" r:id="rId12"/>
    <sheet name="December 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4" l="1"/>
  <c r="J39" i="2"/>
  <c r="J41" i="2" s="1"/>
  <c r="G46" i="12"/>
  <c r="G46" i="11"/>
  <c r="G46" i="10"/>
  <c r="G46" i="9"/>
  <c r="G46" i="8"/>
  <c r="G46" i="7"/>
  <c r="G46" i="6"/>
  <c r="G46" i="5"/>
  <c r="G46" i="4"/>
  <c r="G46" i="3"/>
  <c r="D13" i="13"/>
  <c r="D12" i="13"/>
  <c r="D11" i="13"/>
  <c r="D10" i="13"/>
  <c r="D9" i="13"/>
  <c r="D8" i="13"/>
  <c r="D7" i="13"/>
  <c r="D6" i="13"/>
  <c r="D5" i="13"/>
  <c r="D4" i="13"/>
  <c r="D3" i="13"/>
  <c r="D2" i="13"/>
  <c r="F2" i="13"/>
  <c r="E13" i="13" l="1"/>
  <c r="C12" i="13"/>
  <c r="C11" i="13"/>
  <c r="E10" i="13"/>
  <c r="C10" i="13"/>
  <c r="C9" i="13"/>
  <c r="H9" i="13" s="1"/>
  <c r="E7" i="13"/>
  <c r="C7" i="13"/>
  <c r="H7" i="13" s="1"/>
  <c r="E6" i="13"/>
  <c r="C6" i="13"/>
  <c r="F13" i="13"/>
  <c r="F12" i="13"/>
  <c r="H12" i="13"/>
  <c r="F11" i="13"/>
  <c r="F10" i="13"/>
  <c r="F9" i="13"/>
  <c r="F8" i="13"/>
  <c r="F7" i="13"/>
  <c r="F6" i="13"/>
  <c r="F5" i="13"/>
  <c r="F4" i="13"/>
  <c r="F3" i="13"/>
  <c r="J39" i="12"/>
  <c r="J41" i="12" s="1"/>
  <c r="F39" i="12"/>
  <c r="E39" i="12"/>
  <c r="A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J39" i="11"/>
  <c r="J41" i="11" s="1"/>
  <c r="F39" i="11"/>
  <c r="E39" i="11"/>
  <c r="A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39" i="11" s="1"/>
  <c r="G9" i="11"/>
  <c r="G8" i="11"/>
  <c r="J39" i="10"/>
  <c r="J41" i="10" s="1"/>
  <c r="F39" i="10"/>
  <c r="E39" i="10"/>
  <c r="A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J39" i="9"/>
  <c r="J41" i="9" s="1"/>
  <c r="F39" i="9"/>
  <c r="E39" i="9"/>
  <c r="A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J39" i="8"/>
  <c r="J41" i="8" s="1"/>
  <c r="F39" i="8"/>
  <c r="E39" i="8"/>
  <c r="A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J39" i="7"/>
  <c r="J41" i="7" s="1"/>
  <c r="F39" i="7"/>
  <c r="E39" i="7"/>
  <c r="A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J39" i="6"/>
  <c r="J41" i="6" s="1"/>
  <c r="F39" i="6"/>
  <c r="E39" i="6"/>
  <c r="A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J39" i="5"/>
  <c r="J41" i="5" s="1"/>
  <c r="F39" i="5"/>
  <c r="E39" i="5"/>
  <c r="A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J39" i="4"/>
  <c r="E5" i="13" s="1"/>
  <c r="F39" i="4"/>
  <c r="E39" i="4"/>
  <c r="A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J39" i="3"/>
  <c r="J41" i="3" s="1"/>
  <c r="F39" i="3"/>
  <c r="E39" i="3"/>
  <c r="A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F39" i="2"/>
  <c r="E39" i="2"/>
  <c r="A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J39" i="14"/>
  <c r="J41" i="14" s="1"/>
  <c r="G10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8" i="14"/>
  <c r="G9" i="14"/>
  <c r="G11" i="14"/>
  <c r="G12" i="14"/>
  <c r="G13" i="14"/>
  <c r="E39" i="14"/>
  <c r="A39" i="14"/>
  <c r="E12" i="13" l="1"/>
  <c r="I12" i="13" s="1"/>
  <c r="E11" i="13"/>
  <c r="E9" i="13"/>
  <c r="I9" i="13" s="1"/>
  <c r="I7" i="13"/>
  <c r="E3" i="13"/>
  <c r="I3" i="13" s="1"/>
  <c r="I11" i="13"/>
  <c r="I13" i="13"/>
  <c r="F15" i="13"/>
  <c r="J41" i="4"/>
  <c r="E4" i="13"/>
  <c r="I4" i="13" s="1"/>
  <c r="H11" i="13"/>
  <c r="I5" i="13"/>
  <c r="H6" i="13"/>
  <c r="H10" i="13"/>
  <c r="I6" i="13"/>
  <c r="I10" i="13"/>
  <c r="E8" i="13"/>
  <c r="I8" i="13" s="1"/>
  <c r="E2" i="13"/>
  <c r="G39" i="12"/>
  <c r="C13" i="13" s="1"/>
  <c r="H13" i="13" s="1"/>
  <c r="G39" i="10"/>
  <c r="G39" i="9"/>
  <c r="G39" i="8"/>
  <c r="G39" i="7"/>
  <c r="C8" i="13" s="1"/>
  <c r="H8" i="13" s="1"/>
  <c r="G39" i="6"/>
  <c r="G39" i="5"/>
  <c r="G39" i="4"/>
  <c r="C5" i="13" s="1"/>
  <c r="H5" i="13" s="1"/>
  <c r="G39" i="3"/>
  <c r="C4" i="13" s="1"/>
  <c r="H4" i="13" s="1"/>
  <c r="G39" i="2"/>
  <c r="G41" i="11"/>
  <c r="G41" i="10"/>
  <c r="G41" i="9"/>
  <c r="G41" i="5"/>
  <c r="D15" i="13"/>
  <c r="G39" i="14"/>
  <c r="G46" i="14" s="1"/>
  <c r="G46" i="2" l="1"/>
  <c r="C3" i="13"/>
  <c r="H3" i="13" s="1"/>
  <c r="C2" i="13"/>
  <c r="H2" i="13" s="1"/>
  <c r="H15" i="13" s="1"/>
  <c r="G41" i="4"/>
  <c r="G41" i="3"/>
  <c r="I2" i="13"/>
  <c r="I15" i="13" s="1"/>
  <c r="E15" i="13"/>
  <c r="G41" i="7"/>
  <c r="G41" i="12"/>
  <c r="G41" i="8"/>
  <c r="G41" i="6"/>
  <c r="G41" i="2"/>
  <c r="G41" i="14"/>
  <c r="C15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C4F1EF42-56E4-4A6C-999C-60055ABF7E33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D62A29CF-0B5B-46C0-9970-E096ABFDC47E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32101F10-7F64-484D-9796-1AB4D1DEC06C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22694FB4-34DE-419A-878A-8D82C1CB8794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285E9F67-6DED-4505-BF74-B40DD334E5B7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1811F10B-5599-48C6-BB0A-9EE43B6F026D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6D78D5B1-2A2A-4C2B-A217-440283F88D75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5DBA8885-CABA-4C90-9DDA-47288B0F42A2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C3D6BC98-447C-44DE-AA87-EDC266A8154D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F9DE6869-4434-422A-877A-4585C12FB55F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EAC11D1D-EBAF-4234-A411-A9A39E303FFE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AC0D1F13-445D-4C36-880E-9AEF8D3571BA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37E99CD3-0578-46B1-9C0F-992BF52641B3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D1103088-99B7-4ED1-B89D-DC13705001CC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8A56567B-CC25-469A-AAB1-2E2F62975837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09DDF7CD-88C1-412C-A3EC-8F8367E28E00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CAE47A29-9DFD-488B-941B-BCC1AE689E48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D5ACB7EB-BFF6-411E-9F21-8F6A548E630B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0CE4B7A6-FC0A-4B2C-833D-5529D0E7E353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DBB80C91-CAB8-4351-BD5B-E8AA2927B594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D7E93666-CD6B-4247-9EC9-D642374CF32C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520FA557-523A-47B4-92F0-839F7DAC1DFE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93A1C06E-A03B-4D37-8CE5-F2FE5BBCCA57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0A5CD597-422A-4D29-B0C5-6100CEA3E338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D9BDDEF9-01A5-46A1-90AE-6A959505257F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C0EAFC37-0869-4895-95EF-89324013C909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0A289090-C86F-4A77-A09D-2C91F5CFA366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801B2F79-2643-410E-811E-38788DCA02A2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90E2F303-CE02-4B84-9F20-DC65CDD431B5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E95CDA19-02EC-44CF-AB1E-8A26D7C8E48C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2BA6514B-98C2-42BF-B51D-6BE20BC9415B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3E735D9D-15A6-4768-8DD6-F990851BBAE0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8C26F484-E7CE-4035-8B65-0AEAD27D7D55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 Wallgren</author>
  </authors>
  <commentList>
    <comment ref="F40" authorId="0" shapeId="0" xr:uid="{CC695B5A-74C7-43BA-972D-D60327EE4350}">
      <text>
        <r>
          <rPr>
            <b/>
            <sz val="14"/>
            <color indexed="81"/>
            <rFont val="Tahoma"/>
            <family val="2"/>
          </rPr>
          <t>Schablonbeloppet för x-antal måltider som angivits i överenskommelsen för alla brukare. Detta är budgeten att hålla sig inom.</t>
        </r>
      </text>
    </comment>
    <comment ref="I40" authorId="0" shapeId="0" xr:uid="{4FD385D3-9B06-470C-9F37-C921B03FC125}">
      <text>
        <r>
          <rPr>
            <b/>
            <sz val="14"/>
            <color indexed="81"/>
            <rFont val="Tahoma"/>
            <family val="2"/>
          </rPr>
          <t>Totalsumman för de som har detta ikryssat i överenskommelserna</t>
        </r>
      </text>
    </comment>
    <comment ref="F45" authorId="0" shapeId="0" xr:uid="{85E68F13-E48C-4599-B129-B94B96D2FFE7}">
      <text>
        <r>
          <rPr>
            <b/>
            <sz val="14"/>
            <color indexed="81"/>
            <rFont val="Tahoma"/>
            <family val="2"/>
          </rPr>
          <t>Utifrån krysslistan vad alla brukare faktiskt har ätit under en månad.</t>
        </r>
      </text>
    </comment>
  </commentList>
</comments>
</file>

<file path=xl/sharedStrings.xml><?xml version="1.0" encoding="utf-8"?>
<sst xmlns="http://schemas.openxmlformats.org/spreadsheetml/2006/main" count="238" uniqueCount="44">
  <si>
    <t>Maj</t>
  </si>
  <si>
    <t>KASSABOK Brukares privata medel</t>
  </si>
  <si>
    <t>Total Summa</t>
  </si>
  <si>
    <t>Januari</t>
  </si>
  <si>
    <t>Februari</t>
  </si>
  <si>
    <t>Mars</t>
  </si>
  <si>
    <t>April</t>
  </si>
  <si>
    <t>Juni</t>
  </si>
  <si>
    <t>Juli</t>
  </si>
  <si>
    <t>Augusti</t>
  </si>
  <si>
    <t>September</t>
  </si>
  <si>
    <t>Oktober</t>
  </si>
  <si>
    <t>November</t>
  </si>
  <si>
    <t>December</t>
  </si>
  <si>
    <t xml:space="preserve">Januari - December </t>
  </si>
  <si>
    <t xml:space="preserve">Månad </t>
  </si>
  <si>
    <t>Verksamhet:</t>
  </si>
  <si>
    <t>Avvikelse mot intäkt</t>
  </si>
  <si>
    <t>Namn på beställare</t>
  </si>
  <si>
    <t xml:space="preserve">Förväntad brukarintäkt för FÖRBRUKNINGS MATERIAL </t>
  </si>
  <si>
    <t xml:space="preserve">Förväntad brukarintäkt för LIVSMEDEL  </t>
  </si>
  <si>
    <t xml:space="preserve">Brukarintäkter FÖRBRUKNINGSMATERIAL per månad </t>
  </si>
  <si>
    <t>Datum då varor togs emot</t>
  </si>
  <si>
    <r>
      <t xml:space="preserve">Varor som skickats tillbaka (Retur)                        </t>
    </r>
    <r>
      <rPr>
        <b/>
        <sz val="18"/>
        <color rgb="FFFF0000"/>
        <rFont val="PT Sans"/>
        <family val="2"/>
      </rPr>
      <t>(skriv in belopp med minustecken)</t>
    </r>
  </si>
  <si>
    <t>Kostnad inköp LIVSMEDEL</t>
  </si>
  <si>
    <t xml:space="preserve">Total kostnad för inköp LIVSMEDEL inklusive retur </t>
  </si>
  <si>
    <t xml:space="preserve">Belopp inköp FÖRBRUKNINGSVAROR </t>
  </si>
  <si>
    <t>Total kostnad för inköp LIVSMEDEL inklusive retur</t>
  </si>
  <si>
    <t>Belopp inköp FÖRBRUKNINGSVAROR</t>
  </si>
  <si>
    <t xml:space="preserve">Datum då varor togs emot </t>
  </si>
  <si>
    <r>
      <t xml:space="preserve">Varor som skickats tillbaka (retur)                        </t>
    </r>
    <r>
      <rPr>
        <b/>
        <sz val="18"/>
        <color rgb="FFFF0000"/>
        <rFont val="PT Sans"/>
        <family val="2"/>
      </rPr>
      <t>(skriv in belopp med minustecken)</t>
    </r>
  </si>
  <si>
    <t xml:space="preserve">Kostnad inköp LIVSMEDEL </t>
  </si>
  <si>
    <t xml:space="preserve">Belopp inköp LIVSMEDEL </t>
  </si>
  <si>
    <t>Belopp inköp LIVSMEDEL</t>
  </si>
  <si>
    <t xml:space="preserve">Leverantör </t>
  </si>
  <si>
    <t xml:space="preserve">Kostnad inköp FÖRBRUKNINGSVAROR </t>
  </si>
  <si>
    <t>Avvikelse mot intänkt</t>
  </si>
  <si>
    <t>Faktisk brukarintänkt LIVSMEDEL</t>
  </si>
  <si>
    <t xml:space="preserve">Brukarintäkt för FÖRBRUKNINGS MATERIAL </t>
  </si>
  <si>
    <t xml:space="preserve">Faktiska brukarintäkter LIVSMEDEL per månad </t>
  </si>
  <si>
    <t xml:space="preserve">Totala summa inköp LIVSMEDEL </t>
  </si>
  <si>
    <t xml:space="preserve">Totala summa inköp FÖRBRUKNINGSMATERIAL </t>
  </si>
  <si>
    <t xml:space="preserve">Avvikelse                          LIVSMEDEL                           </t>
  </si>
  <si>
    <t xml:space="preserve">Avvikelse FÖRBRUKNINGSMATERIAL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</si>
</sst>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\ [$kr-41D]_-;\-* #,##0\ [$kr-41D]_-;_-* &quot;-&quot;??\ [$kr-41D]_-;_-@_-"/>
    <numFmt numFmtId="165" formatCode="#,##0_ ;[Red]\-#,##0\ "/>
    <numFmt numFmtId="166" formatCode="#,##0.00_ ;[Red]\-#,##0.00\ "/>
    <numFmt numFmtId="167" formatCode="yyyy/mm/dd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T Sans"/>
      <charset val="204"/>
    </font>
    <font>
      <b/>
      <sz val="26"/>
      <name val="PT Serif"/>
    </font>
    <font>
      <b/>
      <sz val="10"/>
      <name val="PT Sans"/>
      <charset val="204"/>
    </font>
    <font>
      <b/>
      <sz val="10"/>
      <name val="PT Sans"/>
    </font>
    <font>
      <sz val="8"/>
      <name val="Calibri"/>
      <family val="2"/>
      <scheme val="minor"/>
    </font>
    <font>
      <b/>
      <sz val="14"/>
      <name val="PT Sans"/>
      <charset val="204"/>
    </font>
    <font>
      <b/>
      <sz val="14"/>
      <name val="PT Sans"/>
    </font>
    <font>
      <sz val="14"/>
      <color theme="1"/>
      <name val="Calibri"/>
      <family val="2"/>
      <scheme val="minor"/>
    </font>
    <font>
      <b/>
      <sz val="18"/>
      <name val="PT Sans"/>
    </font>
    <font>
      <sz val="18"/>
      <color theme="1"/>
      <name val="Calibri"/>
      <family val="2"/>
      <scheme val="minor"/>
    </font>
    <font>
      <sz val="12"/>
      <name val="PT Sans"/>
      <charset val="204"/>
    </font>
    <font>
      <b/>
      <sz val="18"/>
      <name val="PT Sans"/>
      <charset val="204"/>
    </font>
    <font>
      <b/>
      <sz val="18"/>
      <color theme="1"/>
      <name val="Calibri"/>
      <family val="2"/>
      <scheme val="minor"/>
    </font>
    <font>
      <b/>
      <sz val="12"/>
      <name val="PT Sans"/>
    </font>
    <font>
      <b/>
      <sz val="18"/>
      <color rgb="FFFF0000"/>
      <name val="PT Sans"/>
      <family val="2"/>
    </font>
    <font>
      <b/>
      <sz val="18"/>
      <name val="PT Sans"/>
      <family val="2"/>
    </font>
    <font>
      <b/>
      <sz val="12"/>
      <color rgb="FFFF0000"/>
      <name val="PT Sans"/>
      <family val="2"/>
    </font>
    <font>
      <b/>
      <sz val="12"/>
      <name val="PT Sans"/>
      <family val="2"/>
    </font>
    <font>
      <b/>
      <sz val="24"/>
      <name val="PT Sans"/>
      <family val="2"/>
    </font>
    <font>
      <sz val="12"/>
      <name val="PT Sans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8"/>
      <color theme="1"/>
      <name val="PT Sans"/>
      <family val="2"/>
    </font>
    <font>
      <sz val="18"/>
      <name val="PT Sans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64" fontId="10" fillId="4" borderId="3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center"/>
    </xf>
    <xf numFmtId="0" fontId="10" fillId="0" borderId="4" xfId="0" applyFont="1" applyFill="1" applyBorder="1"/>
    <xf numFmtId="164" fontId="10" fillId="0" borderId="6" xfId="0" applyNumberFormat="1" applyFont="1" applyFill="1" applyBorder="1" applyAlignment="1">
      <alignment horizontal="center"/>
    </xf>
    <xf numFmtId="164" fontId="10" fillId="4" borderId="7" xfId="0" applyNumberFormat="1" applyFont="1" applyFill="1" applyBorder="1" applyAlignment="1">
      <alignment horizontal="center"/>
    </xf>
    <xf numFmtId="0" fontId="13" fillId="4" borderId="3" xfId="0" applyFont="1" applyFill="1" applyBorder="1"/>
    <xf numFmtId="0" fontId="13" fillId="4" borderId="1" xfId="0" applyFont="1" applyFill="1" applyBorder="1" applyAlignment="1">
      <alignment horizontal="right"/>
    </xf>
    <xf numFmtId="0" fontId="11" fillId="0" borderId="0" xfId="0" applyFont="1"/>
    <xf numFmtId="0" fontId="14" fillId="0" borderId="0" xfId="0" applyFont="1" applyAlignment="1">
      <alignment horizontal="right"/>
    </xf>
    <xf numFmtId="164" fontId="10" fillId="0" borderId="2" xfId="0" applyNumberFormat="1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2" fillId="3" borderId="5" xfId="0" applyFont="1" applyFill="1" applyBorder="1"/>
    <xf numFmtId="0" fontId="12" fillId="2" borderId="3" xfId="0" applyNumberFormat="1" applyFont="1" applyFill="1" applyBorder="1" applyProtection="1">
      <protection locked="0"/>
    </xf>
    <xf numFmtId="164" fontId="12" fillId="2" borderId="3" xfId="0" applyNumberFormat="1" applyFont="1" applyFill="1" applyBorder="1" applyProtection="1">
      <protection locked="0"/>
    </xf>
    <xf numFmtId="164" fontId="10" fillId="0" borderId="3" xfId="0" applyNumberFormat="1" applyFont="1" applyFill="1" applyBorder="1" applyAlignment="1" applyProtection="1">
      <alignment horizontal="center"/>
      <protection locked="0"/>
    </xf>
    <xf numFmtId="165" fontId="10" fillId="4" borderId="3" xfId="0" applyNumberFormat="1" applyFont="1" applyFill="1" applyBorder="1" applyAlignment="1">
      <alignment horizontal="center"/>
    </xf>
    <xf numFmtId="43" fontId="0" fillId="0" borderId="0" xfId="1" applyFont="1" applyFill="1" applyBorder="1"/>
    <xf numFmtId="43" fontId="0" fillId="0" borderId="0" xfId="1" applyFont="1"/>
    <xf numFmtId="166" fontId="0" fillId="0" borderId="0" xfId="1" applyNumberFormat="1" applyFont="1" applyFill="1" applyBorder="1"/>
    <xf numFmtId="0" fontId="10" fillId="0" borderId="2" xfId="0" applyFont="1" applyFill="1" applyBorder="1" applyAlignment="1">
      <alignment horizontal="left" wrapText="1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7" fillId="0" borderId="2" xfId="0" applyFont="1" applyFill="1" applyBorder="1" applyAlignment="1">
      <alignment horizontal="left" wrapText="1"/>
    </xf>
    <xf numFmtId="164" fontId="16" fillId="4" borderId="3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0" fontId="18" fillId="2" borderId="3" xfId="0" applyNumberFormat="1" applyFont="1" applyFill="1" applyBorder="1" applyAlignment="1" applyProtection="1">
      <alignment horizontal="right"/>
      <protection locked="0"/>
    </xf>
    <xf numFmtId="164" fontId="19" fillId="2" borderId="3" xfId="0" applyNumberFormat="1" applyFont="1" applyFill="1" applyBorder="1" applyAlignment="1" applyProtection="1">
      <alignment horizontal="right"/>
      <protection locked="0"/>
    </xf>
    <xf numFmtId="164" fontId="18" fillId="2" borderId="3" xfId="0" applyNumberFormat="1" applyFont="1" applyFill="1" applyBorder="1" applyAlignment="1" applyProtection="1">
      <alignment horizontal="right"/>
      <protection locked="0"/>
    </xf>
    <xf numFmtId="0" fontId="2" fillId="3" borderId="8" xfId="0" applyFont="1" applyFill="1" applyBorder="1"/>
    <xf numFmtId="0" fontId="2" fillId="3" borderId="9" xfId="0" applyFont="1" applyFill="1" applyBorder="1"/>
    <xf numFmtId="0" fontId="17" fillId="0" borderId="4" xfId="0" applyFont="1" applyFill="1" applyBorder="1"/>
    <xf numFmtId="165" fontId="19" fillId="4" borderId="3" xfId="0" applyNumberFormat="1" applyFont="1" applyFill="1" applyBorder="1" applyProtection="1"/>
    <xf numFmtId="167" fontId="12" fillId="2" borderId="3" xfId="0" applyNumberFormat="1" applyFont="1" applyFill="1" applyBorder="1" applyProtection="1">
      <protection locked="0"/>
    </xf>
    <xf numFmtId="164" fontId="10" fillId="5" borderId="2" xfId="0" applyNumberFormat="1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left" wrapText="1"/>
    </xf>
    <xf numFmtId="0" fontId="13" fillId="4" borderId="3" xfId="0" applyFont="1" applyFill="1" applyBorder="1" applyAlignment="1">
      <alignment horizontal="right"/>
    </xf>
    <xf numFmtId="0" fontId="14" fillId="5" borderId="3" xfId="0" applyFont="1" applyFill="1" applyBorder="1" applyAlignment="1">
      <alignment horizontal="left" wrapText="1"/>
    </xf>
    <xf numFmtId="0" fontId="14" fillId="6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left"/>
    </xf>
    <xf numFmtId="164" fontId="1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Font="1" applyFill="1" applyBorder="1" applyAlignment="1">
      <alignment horizontal="left"/>
    </xf>
    <xf numFmtId="166" fontId="14" fillId="0" borderId="3" xfId="1" applyNumberFormat="1" applyFont="1" applyBorder="1"/>
    <xf numFmtId="164" fontId="14" fillId="4" borderId="3" xfId="0" applyNumberFormat="1" applyFont="1" applyFill="1" applyBorder="1"/>
    <xf numFmtId="0" fontId="10" fillId="6" borderId="2" xfId="0" applyFont="1" applyFill="1" applyBorder="1" applyAlignment="1">
      <alignment horizontal="left" wrapText="1"/>
    </xf>
    <xf numFmtId="164" fontId="10" fillId="0" borderId="7" xfId="0" applyNumberFormat="1" applyFont="1" applyFill="1" applyBorder="1" applyAlignment="1">
      <alignment horizontal="center"/>
    </xf>
    <xf numFmtId="164" fontId="14" fillId="0" borderId="3" xfId="0" applyNumberFormat="1" applyFont="1" applyFill="1" applyBorder="1"/>
    <xf numFmtId="166" fontId="14" fillId="4" borderId="3" xfId="1" applyNumberFormat="1" applyFont="1" applyFill="1" applyBorder="1"/>
    <xf numFmtId="166" fontId="10" fillId="6" borderId="2" xfId="1" applyNumberFormat="1" applyFont="1" applyFill="1" applyBorder="1" applyAlignment="1">
      <alignment horizontal="center"/>
    </xf>
    <xf numFmtId="166" fontId="10" fillId="5" borderId="6" xfId="1" applyNumberFormat="1" applyFont="1" applyFill="1" applyBorder="1" applyAlignment="1">
      <alignment horizontal="center"/>
    </xf>
    <xf numFmtId="0" fontId="17" fillId="5" borderId="2" xfId="0" applyFont="1" applyFill="1" applyBorder="1" applyAlignment="1">
      <alignment horizontal="left" wrapText="1"/>
    </xf>
    <xf numFmtId="164" fontId="14" fillId="0" borderId="7" xfId="0" applyNumberFormat="1" applyFont="1" applyFill="1" applyBorder="1"/>
    <xf numFmtId="166" fontId="14" fillId="0" borderId="7" xfId="1" applyNumberFormat="1" applyFont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164" fontId="10" fillId="4" borderId="10" xfId="0" applyNumberFormat="1" applyFont="1" applyFill="1" applyBorder="1" applyAlignment="1">
      <alignment horizontal="center"/>
    </xf>
    <xf numFmtId="164" fontId="14" fillId="4" borderId="7" xfId="0" applyNumberFormat="1" applyFont="1" applyFill="1" applyBorder="1"/>
    <xf numFmtId="166" fontId="14" fillId="4" borderId="7" xfId="1" applyNumberFormat="1" applyFont="1" applyFill="1" applyBorder="1"/>
    <xf numFmtId="0" fontId="17" fillId="0" borderId="0" xfId="0" applyFont="1" applyFill="1" applyBorder="1" applyAlignment="1">
      <alignment horizontal="left" wrapText="1"/>
    </xf>
    <xf numFmtId="0" fontId="10" fillId="0" borderId="11" xfId="0" applyFont="1" applyFill="1" applyBorder="1" applyAlignment="1">
      <alignment horizontal="left"/>
    </xf>
    <xf numFmtId="0" fontId="10" fillId="0" borderId="12" xfId="0" applyFont="1" applyFill="1" applyBorder="1"/>
    <xf numFmtId="0" fontId="10" fillId="0" borderId="13" xfId="0" applyFont="1" applyFill="1" applyBorder="1"/>
    <xf numFmtId="0" fontId="22" fillId="0" borderId="0" xfId="0" applyFont="1"/>
    <xf numFmtId="164" fontId="17" fillId="0" borderId="2" xfId="0" applyNumberFormat="1" applyFont="1" applyFill="1" applyBorder="1" applyAlignment="1">
      <alignment horizontal="center" wrapText="1"/>
    </xf>
    <xf numFmtId="164" fontId="17" fillId="5" borderId="2" xfId="0" applyNumberFormat="1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right"/>
    </xf>
    <xf numFmtId="164" fontId="19" fillId="0" borderId="11" xfId="0" applyNumberFormat="1" applyFont="1" applyFill="1" applyBorder="1" applyAlignment="1" applyProtection="1">
      <alignment horizontal="right"/>
      <protection locked="0"/>
    </xf>
    <xf numFmtId="164" fontId="10" fillId="4" borderId="11" xfId="0" applyNumberFormat="1" applyFont="1" applyFill="1" applyBorder="1" applyAlignment="1">
      <alignment horizontal="center"/>
    </xf>
    <xf numFmtId="164" fontId="10" fillId="0" borderId="11" xfId="0" applyNumberFormat="1" applyFont="1" applyFill="1" applyBorder="1" applyAlignment="1" applyProtection="1">
      <alignment horizontal="center"/>
      <protection locked="0"/>
    </xf>
    <xf numFmtId="165" fontId="10" fillId="4" borderId="11" xfId="0" applyNumberFormat="1" applyFont="1" applyFill="1" applyBorder="1" applyAlignment="1">
      <alignment horizontal="center"/>
    </xf>
    <xf numFmtId="0" fontId="14" fillId="5" borderId="7" xfId="0" applyFont="1" applyFill="1" applyBorder="1" applyAlignment="1">
      <alignment horizontal="left" wrapText="1"/>
    </xf>
    <xf numFmtId="0" fontId="14" fillId="0" borderId="3" xfId="0" applyFont="1" applyBorder="1"/>
    <xf numFmtId="0" fontId="0" fillId="0" borderId="0" xfId="0" applyBorder="1"/>
    <xf numFmtId="0" fontId="14" fillId="7" borderId="3" xfId="0" applyFont="1" applyFill="1" applyBorder="1" applyAlignment="1">
      <alignment wrapText="1"/>
    </xf>
    <xf numFmtId="164" fontId="17" fillId="5" borderId="11" xfId="0" applyNumberFormat="1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left" wrapText="1"/>
    </xf>
    <xf numFmtId="0" fontId="12" fillId="2" borderId="14" xfId="0" applyNumberFormat="1" applyFont="1" applyFill="1" applyBorder="1" applyProtection="1">
      <protection locked="0"/>
    </xf>
    <xf numFmtId="164" fontId="12" fillId="2" borderId="14" xfId="0" applyNumberFormat="1" applyFont="1" applyFill="1" applyBorder="1" applyProtection="1">
      <protection locked="0"/>
    </xf>
    <xf numFmtId="164" fontId="21" fillId="2" borderId="14" xfId="0" applyNumberFormat="1" applyFont="1" applyFill="1" applyBorder="1" applyProtection="1">
      <protection locked="0"/>
    </xf>
    <xf numFmtId="0" fontId="27" fillId="0" borderId="3" xfId="0" applyFont="1" applyBorder="1"/>
    <xf numFmtId="164" fontId="27" fillId="8" borderId="3" xfId="0" applyNumberFormat="1" applyFont="1" applyFill="1" applyBorder="1"/>
    <xf numFmtId="0" fontId="0" fillId="0" borderId="3" xfId="0" applyBorder="1"/>
    <xf numFmtId="164" fontId="17" fillId="5" borderId="3" xfId="0" applyNumberFormat="1" applyFont="1" applyFill="1" applyBorder="1" applyAlignment="1">
      <alignment horizontal="center" wrapText="1"/>
    </xf>
    <xf numFmtId="0" fontId="0" fillId="0" borderId="0" xfId="0" applyFill="1"/>
    <xf numFmtId="43" fontId="28" fillId="0" borderId="0" xfId="1" applyFont="1" applyFill="1" applyBorder="1" applyAlignment="1">
      <alignment horizontal="left" wrapText="1"/>
    </xf>
    <xf numFmtId="0" fontId="23" fillId="0" borderId="0" xfId="0" applyFont="1" applyBorder="1" applyAlignment="1">
      <alignment vertical="top" wrapText="1"/>
    </xf>
    <xf numFmtId="0" fontId="20" fillId="0" borderId="4" xfId="0" applyFont="1" applyFill="1" applyBorder="1" applyAlignment="1" applyProtection="1">
      <alignment horizontal="center" wrapText="1"/>
      <protection locked="0"/>
    </xf>
    <xf numFmtId="0" fontId="20" fillId="0" borderId="5" xfId="0" applyFont="1" applyFill="1" applyBorder="1" applyAlignment="1" applyProtection="1">
      <alignment horizontal="center" wrapText="1"/>
      <protection locked="0"/>
    </xf>
    <xf numFmtId="0" fontId="20" fillId="0" borderId="6" xfId="0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A31AA-9151-41BB-90AC-82681449C007}">
  <dimension ref="A1:O22"/>
  <sheetViews>
    <sheetView zoomScale="50" zoomScaleNormal="50" workbookViewId="0">
      <pane xSplit="1" topLeftCell="B1" activePane="topRight" state="frozen"/>
      <selection pane="topRight" activeCell="K8" sqref="K8"/>
    </sheetView>
  </sheetViews>
  <sheetFormatPr defaultRowHeight="14.5" x14ac:dyDescent="0.35"/>
  <cols>
    <col min="1" max="1" width="37.54296875" customWidth="1"/>
    <col min="2" max="2" width="32.453125" customWidth="1"/>
    <col min="3" max="3" width="36" customWidth="1"/>
    <col min="4" max="4" width="32.453125" customWidth="1"/>
    <col min="5" max="5" width="38.81640625" customWidth="1"/>
    <col min="6" max="6" width="40.54296875" customWidth="1"/>
    <col min="8" max="8" width="40.54296875" customWidth="1"/>
    <col min="9" max="9" width="40.453125" style="31" customWidth="1"/>
    <col min="11" max="11" width="29.453125" customWidth="1"/>
  </cols>
  <sheetData>
    <row r="1" spans="1:15" ht="131.15" customHeight="1" thickBot="1" x14ac:dyDescent="0.55000000000000004">
      <c r="A1" s="54" t="s">
        <v>15</v>
      </c>
      <c r="B1" s="67" t="s">
        <v>2</v>
      </c>
      <c r="C1" s="57" t="s">
        <v>40</v>
      </c>
      <c r="D1" s="48" t="s">
        <v>39</v>
      </c>
      <c r="E1" s="63" t="s">
        <v>41</v>
      </c>
      <c r="F1" s="63" t="s">
        <v>21</v>
      </c>
      <c r="H1" s="48" t="s">
        <v>42</v>
      </c>
      <c r="I1" s="63" t="s">
        <v>43</v>
      </c>
      <c r="K1" s="99"/>
      <c r="L1" s="76"/>
      <c r="M1" s="76"/>
      <c r="N1" s="76"/>
      <c r="O1" s="76"/>
    </row>
    <row r="2" spans="1:15" ht="24.5" x14ac:dyDescent="0.6">
      <c r="A2" s="74" t="s">
        <v>3</v>
      </c>
      <c r="B2" s="73" t="s">
        <v>2</v>
      </c>
      <c r="C2" s="69">
        <f>Januari!G39</f>
        <v>0</v>
      </c>
      <c r="D2" s="70">
        <f>Januari!G45</f>
        <v>0</v>
      </c>
      <c r="E2" s="58">
        <f>+Januari!J39</f>
        <v>0</v>
      </c>
      <c r="F2" s="64">
        <f>+Januari!J40</f>
        <v>0</v>
      </c>
      <c r="H2" s="71">
        <f t="shared" ref="H2:H13" si="0">D2-C2</f>
        <v>0</v>
      </c>
      <c r="I2" s="65">
        <f t="shared" ref="I2:I13" si="1">F2-E2</f>
        <v>0</v>
      </c>
    </row>
    <row r="3" spans="1:15" ht="23.5" x14ac:dyDescent="0.55000000000000004">
      <c r="A3" s="74" t="s">
        <v>4</v>
      </c>
      <c r="B3" s="66" t="s">
        <v>2</v>
      </c>
      <c r="C3" s="17">
        <f>'Februari '!G39</f>
        <v>0</v>
      </c>
      <c r="D3" s="56">
        <f>'Februari '!G45</f>
        <v>0</v>
      </c>
      <c r="E3" s="58">
        <f>+'Februari '!J39</f>
        <v>0</v>
      </c>
      <c r="F3" s="59">
        <f>+'Februari '!J40</f>
        <v>0</v>
      </c>
      <c r="H3" s="60">
        <f t="shared" si="0"/>
        <v>0</v>
      </c>
      <c r="I3" s="55">
        <f t="shared" si="1"/>
        <v>0</v>
      </c>
    </row>
    <row r="4" spans="1:15" ht="23.5" x14ac:dyDescent="0.55000000000000004">
      <c r="A4" s="74" t="s">
        <v>5</v>
      </c>
      <c r="B4" s="66" t="s">
        <v>2</v>
      </c>
      <c r="C4" s="17">
        <f>Mars!G39</f>
        <v>0</v>
      </c>
      <c r="D4" s="56">
        <f>Mars!G45</f>
        <v>0</v>
      </c>
      <c r="E4" s="58">
        <f>+Mars!J39</f>
        <v>0</v>
      </c>
      <c r="F4" s="59">
        <f>+Mars!J40</f>
        <v>0</v>
      </c>
      <c r="H4" s="60">
        <f t="shared" si="0"/>
        <v>0</v>
      </c>
      <c r="I4" s="55">
        <f t="shared" si="1"/>
        <v>0</v>
      </c>
    </row>
    <row r="5" spans="1:15" ht="23.5" x14ac:dyDescent="0.55000000000000004">
      <c r="A5" s="74" t="s">
        <v>6</v>
      </c>
      <c r="B5" s="66" t="s">
        <v>2</v>
      </c>
      <c r="C5" s="17">
        <f>April!G39</f>
        <v>0</v>
      </c>
      <c r="D5" s="56">
        <f>April!G45</f>
        <v>0</v>
      </c>
      <c r="E5" s="58">
        <f>+April!J39</f>
        <v>0</v>
      </c>
      <c r="F5" s="59">
        <f>+April!J40</f>
        <v>0</v>
      </c>
      <c r="H5" s="60">
        <f t="shared" si="0"/>
        <v>0</v>
      </c>
      <c r="I5" s="55">
        <f t="shared" si="1"/>
        <v>0</v>
      </c>
    </row>
    <row r="6" spans="1:15" ht="23.5" x14ac:dyDescent="0.55000000000000004">
      <c r="A6" s="74" t="s">
        <v>0</v>
      </c>
      <c r="B6" s="66" t="s">
        <v>2</v>
      </c>
      <c r="C6" s="17">
        <f>Maj!G39</f>
        <v>0</v>
      </c>
      <c r="D6" s="56">
        <f>Maj!G45</f>
        <v>0</v>
      </c>
      <c r="E6" s="58">
        <f>+Maj!J39</f>
        <v>0</v>
      </c>
      <c r="F6" s="59">
        <f>+Maj!J40</f>
        <v>0</v>
      </c>
      <c r="H6" s="60">
        <f t="shared" si="0"/>
        <v>0</v>
      </c>
      <c r="I6" s="55">
        <f t="shared" si="1"/>
        <v>0</v>
      </c>
    </row>
    <row r="7" spans="1:15" ht="23.5" x14ac:dyDescent="0.55000000000000004">
      <c r="A7" s="74" t="s">
        <v>7</v>
      </c>
      <c r="B7" s="66" t="s">
        <v>2</v>
      </c>
      <c r="C7" s="17">
        <f>Juni!G39</f>
        <v>0</v>
      </c>
      <c r="D7" s="56">
        <f>Juni!G45</f>
        <v>0</v>
      </c>
      <c r="E7" s="58">
        <f>+Juni!J39</f>
        <v>0</v>
      </c>
      <c r="F7" s="59">
        <f>+Juni!J40</f>
        <v>0</v>
      </c>
      <c r="H7" s="60">
        <f t="shared" si="0"/>
        <v>0</v>
      </c>
      <c r="I7" s="55">
        <f t="shared" si="1"/>
        <v>0</v>
      </c>
    </row>
    <row r="8" spans="1:15" ht="24.5" x14ac:dyDescent="0.6">
      <c r="A8" s="74" t="s">
        <v>8</v>
      </c>
      <c r="B8" s="66" t="s">
        <v>2</v>
      </c>
      <c r="C8" s="17">
        <f>Juli!G39</f>
        <v>0</v>
      </c>
      <c r="D8" s="56">
        <f>Juli!G45</f>
        <v>0</v>
      </c>
      <c r="E8" s="58">
        <f>+Juli!J39</f>
        <v>0</v>
      </c>
      <c r="F8" s="59">
        <f>+Juli!J40</f>
        <v>0</v>
      </c>
      <c r="H8" s="60">
        <f t="shared" si="0"/>
        <v>0</v>
      </c>
      <c r="I8" s="55">
        <f t="shared" si="1"/>
        <v>0</v>
      </c>
    </row>
    <row r="9" spans="1:15" ht="24.5" x14ac:dyDescent="0.6">
      <c r="A9" s="74" t="s">
        <v>9</v>
      </c>
      <c r="B9" s="66" t="s">
        <v>2</v>
      </c>
      <c r="C9" s="17">
        <f>Augusti!G39</f>
        <v>0</v>
      </c>
      <c r="D9" s="56">
        <f>Augusti!G45</f>
        <v>0</v>
      </c>
      <c r="E9" s="58">
        <f>+Augusti!J39</f>
        <v>0</v>
      </c>
      <c r="F9" s="59">
        <f>+Augusti!J40</f>
        <v>0</v>
      </c>
      <c r="H9" s="60">
        <f t="shared" si="0"/>
        <v>0</v>
      </c>
      <c r="I9" s="55">
        <f t="shared" si="1"/>
        <v>0</v>
      </c>
    </row>
    <row r="10" spans="1:15" ht="24.5" x14ac:dyDescent="0.6">
      <c r="A10" s="74" t="s">
        <v>10</v>
      </c>
      <c r="B10" s="66" t="s">
        <v>2</v>
      </c>
      <c r="C10" s="17">
        <f>'September '!G39</f>
        <v>0</v>
      </c>
      <c r="D10" s="56">
        <f>'September '!G45</f>
        <v>0</v>
      </c>
      <c r="E10" s="58">
        <f>+'September '!J39</f>
        <v>0</v>
      </c>
      <c r="F10" s="59">
        <f>+'September '!J40</f>
        <v>0</v>
      </c>
      <c r="H10" s="60">
        <f t="shared" si="0"/>
        <v>0</v>
      </c>
      <c r="I10" s="55">
        <f t="shared" si="1"/>
        <v>0</v>
      </c>
    </row>
    <row r="11" spans="1:15" ht="24.5" x14ac:dyDescent="0.6">
      <c r="A11" s="74" t="s">
        <v>11</v>
      </c>
      <c r="B11" s="66" t="s">
        <v>2</v>
      </c>
      <c r="C11" s="17">
        <f>'Oktober '!G39</f>
        <v>0</v>
      </c>
      <c r="D11" s="56">
        <f>'Oktober '!G45</f>
        <v>0</v>
      </c>
      <c r="E11" s="58">
        <f>+'Oktober '!J39</f>
        <v>0</v>
      </c>
      <c r="F11" s="59">
        <f>+'Oktober '!J40</f>
        <v>0</v>
      </c>
      <c r="H11" s="60">
        <f t="shared" si="0"/>
        <v>0</v>
      </c>
      <c r="I11" s="55">
        <f t="shared" si="1"/>
        <v>0</v>
      </c>
    </row>
    <row r="12" spans="1:15" ht="24.5" x14ac:dyDescent="0.6">
      <c r="A12" s="74" t="s">
        <v>12</v>
      </c>
      <c r="B12" s="66" t="s">
        <v>2</v>
      </c>
      <c r="C12" s="17">
        <f>'November '!G39</f>
        <v>0</v>
      </c>
      <c r="D12" s="56">
        <f>'November '!G45</f>
        <v>0</v>
      </c>
      <c r="E12" s="58">
        <f>+'November '!J39</f>
        <v>0</v>
      </c>
      <c r="F12" s="59">
        <f>+'November '!J40</f>
        <v>0</v>
      </c>
      <c r="H12" s="60">
        <f t="shared" si="0"/>
        <v>0</v>
      </c>
      <c r="I12" s="55">
        <f t="shared" si="1"/>
        <v>0</v>
      </c>
    </row>
    <row r="13" spans="1:15" ht="25" thickBot="1" x14ac:dyDescent="0.65">
      <c r="A13" s="75" t="s">
        <v>13</v>
      </c>
      <c r="B13" s="73" t="s">
        <v>2</v>
      </c>
      <c r="C13" s="17">
        <f>'December '!G39</f>
        <v>0</v>
      </c>
      <c r="D13" s="56">
        <f>'December '!G45</f>
        <v>0</v>
      </c>
      <c r="E13" s="58">
        <f>+'December '!J39</f>
        <v>0</v>
      </c>
      <c r="F13" s="59">
        <f>+'December '!J40</f>
        <v>0</v>
      </c>
      <c r="H13" s="60">
        <f t="shared" si="0"/>
        <v>0</v>
      </c>
      <c r="I13" s="55">
        <f t="shared" si="1"/>
        <v>0</v>
      </c>
    </row>
    <row r="14" spans="1:15" s="2" customFormat="1" ht="25" thickBot="1" x14ac:dyDescent="0.65">
      <c r="A14" s="12"/>
      <c r="B14" s="13"/>
      <c r="C14" s="14"/>
      <c r="D14" s="10"/>
      <c r="E14" s="14"/>
      <c r="F14" s="10"/>
      <c r="H14" s="10"/>
      <c r="I14" s="32"/>
    </row>
    <row r="15" spans="1:15" s="2" customFormat="1" ht="25" thickBot="1" x14ac:dyDescent="0.65">
      <c r="A15" s="15" t="s">
        <v>14</v>
      </c>
      <c r="B15" s="67" t="s">
        <v>2</v>
      </c>
      <c r="C15" s="16">
        <f>C2+C3+C4+C5+C6+C7+C8+C9+C10+C11+C12+C13</f>
        <v>0</v>
      </c>
      <c r="D15" s="16">
        <f>D2+D3+D4+D5+D6+D7+D8+D9+D10+D11+D12+D13</f>
        <v>0</v>
      </c>
      <c r="E15" s="16">
        <f>E2+E3+E4+E5+E6+E7+E8+E9+E10+E11+E12+E13</f>
        <v>0</v>
      </c>
      <c r="F15" s="16">
        <f>F2+F3+F4+F5+F6+F7+F8+F9+F10+F11+F12+F13</f>
        <v>0</v>
      </c>
      <c r="H15" s="61">
        <f>+H2+H3+H4+H5+H6+H7+H8+H9+H10+H11+H12+H13</f>
        <v>0</v>
      </c>
      <c r="I15" s="62">
        <f>+I2+I3+I4+I5+I6+I7+I8+I9+I10+I11+I12+I13</f>
        <v>0</v>
      </c>
    </row>
    <row r="16" spans="1:15" s="2" customFormat="1" ht="19.5" x14ac:dyDescent="0.5">
      <c r="A16" s="7"/>
      <c r="B16" s="8"/>
      <c r="C16" s="9"/>
      <c r="D16" s="10"/>
      <c r="E16" s="9"/>
      <c r="F16" s="10"/>
      <c r="H16" s="10"/>
      <c r="I16" s="30"/>
    </row>
    <row r="17" spans="1:9" s="2" customFormat="1" x14ac:dyDescent="0.35">
      <c r="A17" s="4"/>
      <c r="B17" s="5"/>
      <c r="C17" s="6"/>
      <c r="E17" s="6"/>
      <c r="I17" s="30"/>
    </row>
    <row r="18" spans="1:9" s="2" customFormat="1" ht="24.5" x14ac:dyDescent="0.6">
      <c r="A18" s="72"/>
      <c r="B18" s="68"/>
      <c r="C18" s="68"/>
      <c r="D18" s="72"/>
      <c r="E18" s="72"/>
      <c r="F18" s="72"/>
      <c r="G18" s="97"/>
      <c r="H18" s="98"/>
      <c r="I18" s="98"/>
    </row>
    <row r="19" spans="1:9" s="2" customFormat="1" x14ac:dyDescent="0.35">
      <c r="A19" s="4"/>
      <c r="B19" s="5"/>
      <c r="C19" s="6"/>
      <c r="E19" s="6"/>
      <c r="I19" s="30"/>
    </row>
    <row r="20" spans="1:9" s="2" customFormat="1" x14ac:dyDescent="0.35">
      <c r="I20" s="30"/>
    </row>
    <row r="21" spans="1:9" s="2" customFormat="1" x14ac:dyDescent="0.35">
      <c r="I21" s="30"/>
    </row>
    <row r="22" spans="1:9" s="2" customFormat="1" x14ac:dyDescent="0.35">
      <c r="I22" s="30"/>
    </row>
  </sheetData>
  <phoneticPr fontId="6" type="noConversion"/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0FD21-7E11-4D3E-8C0C-AA179FC5E6FE}">
  <dimension ref="A1:Q46"/>
  <sheetViews>
    <sheetView topLeftCell="A27" zoomScale="60" zoomScaleNormal="60" workbookViewId="0">
      <selection activeCell="U67" sqref="U67"/>
    </sheetView>
  </sheetViews>
  <sheetFormatPr defaultRowHeight="14.5" x14ac:dyDescent="0.35"/>
  <cols>
    <col min="1" max="1" width="17.8164062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6" width="33" customWidth="1"/>
    <col min="7" max="7" width="35.453125" customWidth="1"/>
    <col min="9" max="9" width="30.54296875" customWidth="1"/>
    <col min="10" max="10" width="34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44" t="s">
        <v>10</v>
      </c>
      <c r="B7" s="33" t="s">
        <v>34</v>
      </c>
      <c r="C7" s="33" t="s">
        <v>18</v>
      </c>
      <c r="D7" s="36" t="s">
        <v>22</v>
      </c>
      <c r="E7" s="36" t="s">
        <v>30</v>
      </c>
      <c r="F7" s="22" t="s">
        <v>33</v>
      </c>
      <c r="G7" s="48" t="s">
        <v>27</v>
      </c>
      <c r="I7" s="33"/>
      <c r="J7" s="47" t="s">
        <v>28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I8" s="26"/>
      <c r="J8" s="53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I9" s="27"/>
      <c r="J9" s="53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I10" s="27"/>
      <c r="J10" s="53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I11" s="27"/>
      <c r="J11" s="53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I12" s="27"/>
      <c r="J12" s="53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I13" s="27"/>
      <c r="J13" s="53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I14" s="27"/>
      <c r="J14" s="53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I15" s="27"/>
      <c r="J15" s="53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I16" s="27"/>
      <c r="J16" s="53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I17" s="27"/>
      <c r="J17" s="53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I18" s="27"/>
      <c r="J18" s="53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I19" s="27"/>
      <c r="J19" s="53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I20" s="27"/>
      <c r="J20" s="53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I21" s="27"/>
      <c r="J21" s="53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I22" s="27"/>
      <c r="J22" s="53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I23" s="27"/>
      <c r="J23" s="53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I24" s="27"/>
      <c r="J24" s="53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I25" s="27"/>
      <c r="J25" s="53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I26" s="27"/>
      <c r="J26" s="53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I27" s="27"/>
      <c r="J27" s="53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I28" s="27"/>
      <c r="J28" s="53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I29" s="27"/>
      <c r="J29" s="53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I30" s="27"/>
      <c r="J30" s="53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I31" s="27"/>
      <c r="J31" s="53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I32" s="27"/>
      <c r="J32" s="53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I33" s="27"/>
      <c r="J33" s="53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I34" s="27"/>
      <c r="J34" s="53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I35" s="27"/>
      <c r="J35" s="53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I36" s="27"/>
      <c r="J36" s="53"/>
    </row>
    <row r="37" spans="1:10" ht="15.5" x14ac:dyDescent="0.35">
      <c r="A37" s="23">
        <v>30</v>
      </c>
      <c r="B37" s="27"/>
      <c r="C37" s="27"/>
      <c r="D37" s="46"/>
      <c r="E37" s="41"/>
      <c r="F37" s="40"/>
      <c r="G37" s="45">
        <f t="shared" si="1"/>
        <v>0</v>
      </c>
      <c r="I37" s="27"/>
      <c r="J37" s="53"/>
    </row>
    <row r="38" spans="1:10" ht="15.5" x14ac:dyDescent="0.35">
      <c r="A38" s="23"/>
      <c r="B38" s="27"/>
      <c r="C38" s="27"/>
      <c r="D38" s="46"/>
      <c r="E38" s="41"/>
      <c r="F38" s="40"/>
      <c r="G38" s="45">
        <f t="shared" si="1"/>
        <v>0</v>
      </c>
      <c r="I38" s="27"/>
      <c r="J38" s="53"/>
    </row>
    <row r="39" spans="1:10" ht="23" x14ac:dyDescent="0.5">
      <c r="A39" s="18" t="str">
        <f>A7</f>
        <v>September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I39" s="49"/>
      <c r="J39" s="11">
        <f>SUM(J8:J38)</f>
        <v>0</v>
      </c>
    </row>
    <row r="40" spans="1:10" ht="109" customHeight="1" x14ac:dyDescent="0.55000000000000004">
      <c r="A40" s="34"/>
      <c r="B40" s="35"/>
      <c r="C40" s="35"/>
      <c r="D40" s="35"/>
      <c r="F40" s="51" t="s">
        <v>20</v>
      </c>
      <c r="G40" s="28"/>
      <c r="I40" s="50" t="s">
        <v>19</v>
      </c>
      <c r="J40" s="28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29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47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</sheetData>
  <sheetProtection algorithmName="SHA-512" hashValue="GMQwn4OMekeA10Wxu/DI/j5kEae3DcR54v/HUDMGwaV3ZfjPrUyAwOZ+9iwKPE8jr583Ugd+5rfi3MIygxxdFA==" saltValue="mTTjCnXHrT2OXzjQRsjwrA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64F22-A1C6-41E8-A88A-0A306D50CBDA}">
  <dimension ref="A1:Q46"/>
  <sheetViews>
    <sheetView topLeftCell="B27" zoomScale="60" zoomScaleNormal="60" workbookViewId="0">
      <selection activeCell="Q76" sqref="Q76"/>
    </sheetView>
  </sheetViews>
  <sheetFormatPr defaultRowHeight="14.5" x14ac:dyDescent="0.35"/>
  <cols>
    <col min="1" max="1" width="17.8164062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6" width="30" customWidth="1"/>
    <col min="7" max="7" width="35.453125" customWidth="1"/>
    <col min="9" max="9" width="33.81640625" customWidth="1"/>
    <col min="10" max="10" width="34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44" t="s">
        <v>11</v>
      </c>
      <c r="B7" s="33" t="s">
        <v>34</v>
      </c>
      <c r="C7" s="33" t="s">
        <v>18</v>
      </c>
      <c r="D7" s="36" t="s">
        <v>22</v>
      </c>
      <c r="E7" s="36" t="s">
        <v>30</v>
      </c>
      <c r="F7" s="22" t="s">
        <v>33</v>
      </c>
      <c r="G7" s="48" t="s">
        <v>27</v>
      </c>
      <c r="I7" s="33"/>
      <c r="J7" s="47" t="s">
        <v>28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I8" s="26"/>
      <c r="J8" s="53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I9" s="27"/>
      <c r="J9" s="53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I10" s="27"/>
      <c r="J10" s="53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I11" s="27"/>
      <c r="J11" s="53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I12" s="27"/>
      <c r="J12" s="53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I13" s="27"/>
      <c r="J13" s="53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I14" s="27"/>
      <c r="J14" s="53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I15" s="27"/>
      <c r="J15" s="53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I16" s="27"/>
      <c r="J16" s="53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I17" s="27"/>
      <c r="J17" s="53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I18" s="27"/>
      <c r="J18" s="53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I19" s="27"/>
      <c r="J19" s="53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I20" s="27"/>
      <c r="J20" s="53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I21" s="27"/>
      <c r="J21" s="53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I22" s="27"/>
      <c r="J22" s="53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I23" s="27"/>
      <c r="J23" s="53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I24" s="27"/>
      <c r="J24" s="53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I25" s="27"/>
      <c r="J25" s="53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I26" s="27"/>
      <c r="J26" s="53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I27" s="27"/>
      <c r="J27" s="53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I28" s="27"/>
      <c r="J28" s="53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I29" s="27"/>
      <c r="J29" s="53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I30" s="27"/>
      <c r="J30" s="53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I31" s="27"/>
      <c r="J31" s="53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I32" s="27"/>
      <c r="J32" s="53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I33" s="27"/>
      <c r="J33" s="53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I34" s="27"/>
      <c r="J34" s="53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I35" s="27"/>
      <c r="J35" s="53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I36" s="27"/>
      <c r="J36" s="53"/>
    </row>
    <row r="37" spans="1:10" ht="15.5" x14ac:dyDescent="0.35">
      <c r="A37" s="23">
        <v>30</v>
      </c>
      <c r="B37" s="27"/>
      <c r="C37" s="27"/>
      <c r="D37" s="46"/>
      <c r="E37" s="41"/>
      <c r="F37" s="40"/>
      <c r="G37" s="45">
        <f t="shared" si="1"/>
        <v>0</v>
      </c>
      <c r="I37" s="27"/>
      <c r="J37" s="53"/>
    </row>
    <row r="38" spans="1:10" ht="15.5" x14ac:dyDescent="0.35">
      <c r="A38" s="23">
        <v>31</v>
      </c>
      <c r="B38" s="27"/>
      <c r="C38" s="27"/>
      <c r="D38" s="46"/>
      <c r="E38" s="41"/>
      <c r="F38" s="40"/>
      <c r="G38" s="45">
        <f t="shared" si="1"/>
        <v>0</v>
      </c>
      <c r="I38" s="27"/>
      <c r="J38" s="53"/>
    </row>
    <row r="39" spans="1:10" ht="23" x14ac:dyDescent="0.5">
      <c r="A39" s="18" t="str">
        <f>A7</f>
        <v>Oktober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I39" s="49"/>
      <c r="J39" s="11">
        <f>SUM(J8:J38)</f>
        <v>0</v>
      </c>
    </row>
    <row r="40" spans="1:10" ht="88" customHeight="1" x14ac:dyDescent="0.55000000000000004">
      <c r="A40" s="34"/>
      <c r="B40" s="35"/>
      <c r="C40" s="35"/>
      <c r="D40" s="35"/>
      <c r="F40" s="51" t="s">
        <v>20</v>
      </c>
      <c r="G40" s="28"/>
      <c r="I40" s="50" t="s">
        <v>19</v>
      </c>
      <c r="J40" s="28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29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70.5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</sheetData>
  <sheetProtection algorithmName="SHA-512" hashValue="j6eAx8nbJjCuyrtGuFC4343n7Ss88DbaXBDycpsSB8SSkU76UyYpFstaKr2AznFlcehvPVdi+NwAV/2ZIo/jLg==" saltValue="ROkaP80MvdQmB3WLnt3JMQ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3B94-A9C9-492F-A436-E24C38B174D7}">
  <dimension ref="A1:Q46"/>
  <sheetViews>
    <sheetView topLeftCell="A26" zoomScale="60" zoomScaleNormal="60" workbookViewId="0">
      <selection activeCell="I92" sqref="I92"/>
    </sheetView>
  </sheetViews>
  <sheetFormatPr defaultRowHeight="14.5" x14ac:dyDescent="0.35"/>
  <cols>
    <col min="1" max="1" width="17.8164062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6" width="32.81640625" customWidth="1"/>
    <col min="7" max="7" width="35.453125" customWidth="1"/>
    <col min="9" max="9" width="32.453125" customWidth="1"/>
    <col min="10" max="10" width="34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44" t="s">
        <v>12</v>
      </c>
      <c r="B7" s="33" t="s">
        <v>34</v>
      </c>
      <c r="C7" s="33" t="s">
        <v>18</v>
      </c>
      <c r="D7" s="36" t="s">
        <v>22</v>
      </c>
      <c r="E7" s="36" t="s">
        <v>30</v>
      </c>
      <c r="F7" s="22" t="s">
        <v>33</v>
      </c>
      <c r="G7" s="48" t="s">
        <v>27</v>
      </c>
      <c r="I7" s="33"/>
      <c r="J7" s="47" t="s">
        <v>28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I8" s="26"/>
      <c r="J8" s="53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I9" s="27"/>
      <c r="J9" s="53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I10" s="27"/>
      <c r="J10" s="53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I11" s="27"/>
      <c r="J11" s="53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I12" s="27"/>
      <c r="J12" s="53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I13" s="27"/>
      <c r="J13" s="53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I14" s="27"/>
      <c r="J14" s="53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I15" s="27"/>
      <c r="J15" s="53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I16" s="27"/>
      <c r="J16" s="53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I17" s="27"/>
      <c r="J17" s="53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I18" s="27"/>
      <c r="J18" s="53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I19" s="27"/>
      <c r="J19" s="53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I20" s="27"/>
      <c r="J20" s="53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I21" s="27"/>
      <c r="J21" s="53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I22" s="27"/>
      <c r="J22" s="53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I23" s="27"/>
      <c r="J23" s="53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I24" s="27"/>
      <c r="J24" s="53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I25" s="27"/>
      <c r="J25" s="53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I26" s="27"/>
      <c r="J26" s="53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I27" s="27"/>
      <c r="J27" s="53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I28" s="27"/>
      <c r="J28" s="53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I29" s="27"/>
      <c r="J29" s="53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I30" s="27"/>
      <c r="J30" s="53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I31" s="27"/>
      <c r="J31" s="53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I32" s="27"/>
      <c r="J32" s="53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I33" s="27"/>
      <c r="J33" s="53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I34" s="27"/>
      <c r="J34" s="53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I35" s="27"/>
      <c r="J35" s="53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I36" s="27"/>
      <c r="J36" s="53"/>
    </row>
    <row r="37" spans="1:10" ht="15.5" x14ac:dyDescent="0.35">
      <c r="A37" s="23">
        <v>30</v>
      </c>
      <c r="B37" s="27"/>
      <c r="C37" s="27"/>
      <c r="D37" s="46"/>
      <c r="E37" s="41"/>
      <c r="F37" s="40"/>
      <c r="G37" s="45">
        <f t="shared" si="1"/>
        <v>0</v>
      </c>
      <c r="I37" s="27"/>
      <c r="J37" s="53"/>
    </row>
    <row r="38" spans="1:10" ht="15.5" x14ac:dyDescent="0.35">
      <c r="A38" s="23"/>
      <c r="B38" s="27"/>
      <c r="C38" s="27"/>
      <c r="D38" s="46"/>
      <c r="E38" s="41"/>
      <c r="F38" s="40"/>
      <c r="G38" s="45">
        <f t="shared" si="1"/>
        <v>0</v>
      </c>
      <c r="I38" s="27"/>
      <c r="J38" s="53"/>
    </row>
    <row r="39" spans="1:10" ht="23" x14ac:dyDescent="0.5">
      <c r="A39" s="18" t="str">
        <f>A7</f>
        <v>November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I39" s="49"/>
      <c r="J39" s="11">
        <f>SUM(J8:J38)</f>
        <v>0</v>
      </c>
    </row>
    <row r="40" spans="1:10" ht="104.15" customHeight="1" x14ac:dyDescent="0.55000000000000004">
      <c r="A40" s="34"/>
      <c r="B40" s="35"/>
      <c r="C40" s="35"/>
      <c r="D40" s="35"/>
      <c r="F40" s="51" t="s">
        <v>20</v>
      </c>
      <c r="G40" s="28"/>
      <c r="I40" s="50" t="s">
        <v>19</v>
      </c>
      <c r="J40" s="28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29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47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</sheetData>
  <sheetProtection algorithmName="SHA-512" hashValue="pyHBmvVw/79lMo2hfmHLSgB8aAfLfb4xICTKLsyOUeXSd0QrHYu0TT6E4HhOVuMikqr6sVpMQHof90bzki9WLw==" saltValue="6sNJfy4eJpIxhSIVtdu9yw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21E8-425D-43F7-BAF5-755C800E6125}">
  <dimension ref="A1:Q46"/>
  <sheetViews>
    <sheetView zoomScale="60" zoomScaleNormal="60" workbookViewId="0">
      <selection activeCell="AP64" sqref="AP64"/>
    </sheetView>
  </sheetViews>
  <sheetFormatPr defaultRowHeight="14.5" x14ac:dyDescent="0.35"/>
  <cols>
    <col min="1" max="1" width="17.8164062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6" width="33" customWidth="1"/>
    <col min="7" max="7" width="35.453125" customWidth="1"/>
    <col min="9" max="9" width="30.54296875" customWidth="1"/>
    <col min="10" max="10" width="34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44" t="s">
        <v>13</v>
      </c>
      <c r="B7" s="33" t="s">
        <v>34</v>
      </c>
      <c r="C7" s="33" t="s">
        <v>18</v>
      </c>
      <c r="D7" s="36" t="s">
        <v>22</v>
      </c>
      <c r="E7" s="36" t="s">
        <v>30</v>
      </c>
      <c r="F7" s="22" t="s">
        <v>33</v>
      </c>
      <c r="G7" s="48" t="s">
        <v>27</v>
      </c>
      <c r="I7" s="33"/>
      <c r="J7" s="47" t="s">
        <v>28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I8" s="26"/>
      <c r="J8" s="53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I9" s="27"/>
      <c r="J9" s="53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I10" s="27"/>
      <c r="J10" s="53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I11" s="27"/>
      <c r="J11" s="53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I12" s="27"/>
      <c r="J12" s="53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I13" s="27"/>
      <c r="J13" s="53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I14" s="27"/>
      <c r="J14" s="53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I15" s="27"/>
      <c r="J15" s="53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I16" s="27"/>
      <c r="J16" s="53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I17" s="27"/>
      <c r="J17" s="53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I18" s="27"/>
      <c r="J18" s="53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I19" s="27"/>
      <c r="J19" s="53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I20" s="27"/>
      <c r="J20" s="53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I21" s="27"/>
      <c r="J21" s="53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I22" s="27"/>
      <c r="J22" s="53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I23" s="27"/>
      <c r="J23" s="53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I24" s="27"/>
      <c r="J24" s="53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I25" s="27"/>
      <c r="J25" s="53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I26" s="27"/>
      <c r="J26" s="53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I27" s="27"/>
      <c r="J27" s="53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I28" s="27"/>
      <c r="J28" s="53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I29" s="27"/>
      <c r="J29" s="53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I30" s="27"/>
      <c r="J30" s="53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I31" s="27"/>
      <c r="J31" s="53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I32" s="27"/>
      <c r="J32" s="53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I33" s="27"/>
      <c r="J33" s="53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I34" s="27"/>
      <c r="J34" s="53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I35" s="27"/>
      <c r="J35" s="53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I36" s="27"/>
      <c r="J36" s="53"/>
    </row>
    <row r="37" spans="1:10" ht="15.5" x14ac:dyDescent="0.35">
      <c r="A37" s="23">
        <v>30</v>
      </c>
      <c r="B37" s="27"/>
      <c r="C37" s="27"/>
      <c r="D37" s="46"/>
      <c r="E37" s="41"/>
      <c r="F37" s="40"/>
      <c r="G37" s="45">
        <f t="shared" si="1"/>
        <v>0</v>
      </c>
      <c r="I37" s="27"/>
      <c r="J37" s="53"/>
    </row>
    <row r="38" spans="1:10" ht="15.5" x14ac:dyDescent="0.35">
      <c r="A38" s="23">
        <v>31</v>
      </c>
      <c r="B38" s="27"/>
      <c r="C38" s="27"/>
      <c r="D38" s="46"/>
      <c r="E38" s="41"/>
      <c r="F38" s="40"/>
      <c r="G38" s="45">
        <f t="shared" si="1"/>
        <v>0</v>
      </c>
      <c r="I38" s="27"/>
      <c r="J38" s="53"/>
    </row>
    <row r="39" spans="1:10" ht="23" x14ac:dyDescent="0.5">
      <c r="A39" s="18" t="str">
        <f>A7</f>
        <v>December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I39" s="49"/>
      <c r="J39" s="11">
        <f>SUM(J8:J38)</f>
        <v>0</v>
      </c>
    </row>
    <row r="40" spans="1:10" ht="90" customHeight="1" x14ac:dyDescent="0.55000000000000004">
      <c r="A40" s="34"/>
      <c r="B40" s="35"/>
      <c r="C40" s="35"/>
      <c r="D40" s="35"/>
      <c r="F40" s="51" t="s">
        <v>20</v>
      </c>
      <c r="G40" s="28"/>
      <c r="I40" s="50" t="s">
        <v>19</v>
      </c>
      <c r="J40" s="28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29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47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</sheetData>
  <sheetProtection algorithmName="SHA-512" hashValue="Fc09wskUZkGpUhNlCZT9E11K92VdXSL/eLBazYGbzsnFtVWjC1xarAV2XWYofGtm6PC7MXXykY/dl1+7+3bWKA==" saltValue="n7cAB17GlUmqnqEUSGTlnQ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5EFD0-3D98-403D-9152-214918BEC5B7}">
  <dimension ref="A1:Q47"/>
  <sheetViews>
    <sheetView topLeftCell="B1" zoomScale="60" zoomScaleNormal="60" workbookViewId="0">
      <selection activeCell="P61" sqref="P61"/>
    </sheetView>
  </sheetViews>
  <sheetFormatPr defaultRowHeight="14.5" x14ac:dyDescent="0.35"/>
  <cols>
    <col min="1" max="1" width="15.179687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6" width="37.81640625" customWidth="1"/>
    <col min="7" max="7" width="35.453125" customWidth="1"/>
    <col min="9" max="9" width="34.54296875" customWidth="1"/>
    <col min="10" max="10" width="40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15" t="s">
        <v>3</v>
      </c>
      <c r="B7" s="33" t="s">
        <v>34</v>
      </c>
      <c r="C7" s="33" t="s">
        <v>18</v>
      </c>
      <c r="D7" s="36" t="s">
        <v>22</v>
      </c>
      <c r="E7" s="36" t="s">
        <v>23</v>
      </c>
      <c r="F7" s="77" t="s">
        <v>24</v>
      </c>
      <c r="G7" s="48" t="s">
        <v>25</v>
      </c>
      <c r="I7" s="89"/>
      <c r="J7" s="88" t="s">
        <v>35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I8" s="90"/>
      <c r="J8" s="80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I9" s="91"/>
      <c r="J9" s="80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I10" s="92"/>
      <c r="J10" s="80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I11" s="91"/>
      <c r="J11" s="80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I12" s="91"/>
      <c r="J12" s="80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I13" s="91"/>
      <c r="J13" s="80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I14" s="91"/>
      <c r="J14" s="80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I15" s="91"/>
      <c r="J15" s="80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I16" s="91"/>
      <c r="J16" s="80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I17" s="91"/>
      <c r="J17" s="80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I18" s="91"/>
      <c r="J18" s="80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I19" s="91"/>
      <c r="J19" s="80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I20" s="91"/>
      <c r="J20" s="80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I21" s="91"/>
      <c r="J21" s="80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I22" s="91"/>
      <c r="J22" s="80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I23" s="91"/>
      <c r="J23" s="80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I24" s="91"/>
      <c r="J24" s="80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I25" s="91"/>
      <c r="J25" s="80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I26" s="91"/>
      <c r="J26" s="80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I27" s="91"/>
      <c r="J27" s="80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I28" s="91"/>
      <c r="J28" s="80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I29" s="91"/>
      <c r="J29" s="80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I30" s="91"/>
      <c r="J30" s="80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I31" s="91"/>
      <c r="J31" s="80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I32" s="91"/>
      <c r="J32" s="80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I33" s="91"/>
      <c r="J33" s="80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I34" s="91"/>
      <c r="J34" s="80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I35" s="91"/>
      <c r="J35" s="80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I36" s="91"/>
      <c r="J36" s="80"/>
    </row>
    <row r="37" spans="1:10" ht="15.5" x14ac:dyDescent="0.35">
      <c r="A37" s="23">
        <v>30</v>
      </c>
      <c r="B37" s="27"/>
      <c r="C37" s="27"/>
      <c r="D37" s="46"/>
      <c r="E37" s="41"/>
      <c r="F37" s="40"/>
      <c r="G37" s="45">
        <f t="shared" si="1"/>
        <v>0</v>
      </c>
      <c r="I37" s="91"/>
      <c r="J37" s="80"/>
    </row>
    <row r="38" spans="1:10" ht="15.5" x14ac:dyDescent="0.35">
      <c r="A38" s="23">
        <v>31</v>
      </c>
      <c r="B38" s="27"/>
      <c r="C38" s="27"/>
      <c r="D38" s="46"/>
      <c r="E38" s="41"/>
      <c r="F38" s="40"/>
      <c r="G38" s="45">
        <f t="shared" si="1"/>
        <v>0</v>
      </c>
      <c r="I38" s="91"/>
      <c r="J38" s="80"/>
    </row>
    <row r="39" spans="1:10" ht="23" x14ac:dyDescent="0.5">
      <c r="A39" s="18" t="str">
        <f>A7</f>
        <v>Januari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I39" s="79"/>
      <c r="J39" s="81">
        <f>SUM(J8:J38)</f>
        <v>0</v>
      </c>
    </row>
    <row r="40" spans="1:10" ht="70.5" x14ac:dyDescent="0.55000000000000004">
      <c r="A40" s="34"/>
      <c r="B40" s="35"/>
      <c r="C40" s="35"/>
      <c r="D40" s="35"/>
      <c r="F40" s="51" t="s">
        <v>20</v>
      </c>
      <c r="G40" s="28"/>
      <c r="I40" s="84" t="s">
        <v>38</v>
      </c>
      <c r="J40" s="82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83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47.25" customHeight="1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  <row r="47" spans="1:10" x14ac:dyDescent="0.35">
      <c r="F47" s="86"/>
      <c r="G47" s="86"/>
    </row>
  </sheetData>
  <sheetProtection algorithmName="SHA-512" hashValue="30rJ9f59F9GJUsaYMu7ZO/PRAkAfGDWWmnFziF+WeItKy4fO3cQq5Msaj25Plp6R/4A2MLbcCBHVG25Nebu5TQ==" saltValue="DDOZQQpGCChoUbuBGfk0cg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E3BF8-3BD1-4B22-85EA-6323626586EA}">
  <dimension ref="A1:Q46"/>
  <sheetViews>
    <sheetView tabSelected="1" zoomScale="60" zoomScaleNormal="60" workbookViewId="0">
      <selection activeCell="I67" sqref="I67"/>
    </sheetView>
  </sheetViews>
  <sheetFormatPr defaultRowHeight="14.5" x14ac:dyDescent="0.35"/>
  <cols>
    <col min="1" max="1" width="15.179687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6" width="34.453125" customWidth="1"/>
    <col min="7" max="7" width="35.453125" customWidth="1"/>
    <col min="8" max="8" width="8.54296875" customWidth="1"/>
    <col min="9" max="9" width="36.7265625" customWidth="1"/>
    <col min="10" max="10" width="34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44" t="s">
        <v>4</v>
      </c>
      <c r="B7" s="33" t="s">
        <v>34</v>
      </c>
      <c r="C7" s="33" t="s">
        <v>18</v>
      </c>
      <c r="D7" s="36" t="s">
        <v>22</v>
      </c>
      <c r="E7" s="36" t="s">
        <v>30</v>
      </c>
      <c r="F7" s="77" t="s">
        <v>24</v>
      </c>
      <c r="G7" s="48" t="s">
        <v>27</v>
      </c>
      <c r="J7" s="96" t="s">
        <v>28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J8" s="53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J9" s="53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J10" s="53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J11" s="53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J12" s="53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J13" s="53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J14" s="53"/>
      <c r="M14" s="95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J15" s="53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J16" s="53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J17" s="53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J18" s="53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J19" s="53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J20" s="53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J21" s="53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J22" s="53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J23" s="53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J24" s="53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J25" s="53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J26" s="53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J27" s="53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J28" s="53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J29" s="53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J30" s="53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J31" s="53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J32" s="53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J33" s="53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J34" s="53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J35" s="53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J36" s="53"/>
    </row>
    <row r="37" spans="1:10" ht="15.5" x14ac:dyDescent="0.35">
      <c r="A37" s="23"/>
      <c r="B37" s="27"/>
      <c r="C37" s="27"/>
      <c r="D37" s="46"/>
      <c r="E37" s="41"/>
      <c r="F37" s="40"/>
      <c r="G37" s="45">
        <f t="shared" si="1"/>
        <v>0</v>
      </c>
      <c r="J37" s="53"/>
    </row>
    <row r="38" spans="1:10" ht="15.5" x14ac:dyDescent="0.35">
      <c r="A38" s="23"/>
      <c r="B38" s="27"/>
      <c r="C38" s="27"/>
      <c r="D38" s="46"/>
      <c r="E38" s="41"/>
      <c r="F38" s="40"/>
      <c r="G38" s="45">
        <f t="shared" si="1"/>
        <v>0</v>
      </c>
      <c r="J38" s="53"/>
    </row>
    <row r="39" spans="1:10" ht="23" x14ac:dyDescent="0.5">
      <c r="A39" s="18" t="str">
        <f>A7</f>
        <v>Februari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J39" s="11">
        <f>SUM(J8:J38)</f>
        <v>0</v>
      </c>
    </row>
    <row r="40" spans="1:10" ht="70.5" x14ac:dyDescent="0.55000000000000004">
      <c r="A40" s="34"/>
      <c r="B40" s="35"/>
      <c r="C40" s="35"/>
      <c r="D40" s="35"/>
      <c r="F40" s="51" t="s">
        <v>20</v>
      </c>
      <c r="G40" s="28"/>
      <c r="I40" s="50" t="s">
        <v>19</v>
      </c>
      <c r="J40" s="82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83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47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</sheetData>
  <sheetProtection algorithmName="SHA-512" hashValue="30NfAXJY4N35VVdtt1xZnN2cuza1ru/hPPxfB53qzB2eDBcFEhUTPYdz4A34W5wviLmvfKM18dZR/B/uNtrpwg==" saltValue="55Fdb+0RVL9O2REHzFs5vQ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pageSetup paperSize="9" orientation="portrait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58E3-77F1-4F21-99B0-CD08940FECFE}">
  <dimension ref="A1:Q46"/>
  <sheetViews>
    <sheetView topLeftCell="A24" zoomScale="60" zoomScaleNormal="60" workbookViewId="0">
      <selection activeCell="G65" sqref="G65"/>
    </sheetView>
  </sheetViews>
  <sheetFormatPr defaultRowHeight="14.5" x14ac:dyDescent="0.35"/>
  <cols>
    <col min="1" max="1" width="15.179687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6" width="35.81640625" customWidth="1"/>
    <col min="7" max="7" width="35.453125" customWidth="1"/>
    <col min="9" max="9" width="35.453125" customWidth="1"/>
    <col min="10" max="10" width="34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44" t="s">
        <v>5</v>
      </c>
      <c r="B7" s="33" t="s">
        <v>34</v>
      </c>
      <c r="C7" s="33" t="s">
        <v>18</v>
      </c>
      <c r="D7" s="36" t="s">
        <v>29</v>
      </c>
      <c r="E7" s="36" t="s">
        <v>30</v>
      </c>
      <c r="F7" s="77" t="s">
        <v>24</v>
      </c>
      <c r="G7" s="48" t="s">
        <v>25</v>
      </c>
      <c r="I7" s="33"/>
      <c r="J7" s="78" t="s">
        <v>26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I8" s="26"/>
      <c r="J8" s="53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I9" s="27"/>
      <c r="J9" s="53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I10" s="27"/>
      <c r="J10" s="53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I11" s="27"/>
      <c r="J11" s="53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I12" s="27"/>
      <c r="J12" s="53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I13" s="27"/>
      <c r="J13" s="53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I14" s="27"/>
      <c r="J14" s="53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I15" s="27"/>
      <c r="J15" s="53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I16" s="27"/>
      <c r="J16" s="53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I17" s="27"/>
      <c r="J17" s="53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I18" s="27"/>
      <c r="J18" s="53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I19" s="27"/>
      <c r="J19" s="53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I20" s="27"/>
      <c r="J20" s="53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I21" s="27"/>
      <c r="J21" s="53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I22" s="27"/>
      <c r="J22" s="53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I23" s="27"/>
      <c r="J23" s="53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I24" s="27"/>
      <c r="J24" s="53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I25" s="27"/>
      <c r="J25" s="53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I26" s="27"/>
      <c r="J26" s="53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I27" s="27"/>
      <c r="J27" s="53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I28" s="27"/>
      <c r="J28" s="53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I29" s="27"/>
      <c r="J29" s="53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I30" s="27"/>
      <c r="J30" s="53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I31" s="27"/>
      <c r="J31" s="53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I32" s="27"/>
      <c r="J32" s="53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I33" s="27"/>
      <c r="J33" s="53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I34" s="27"/>
      <c r="J34" s="53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I35" s="27"/>
      <c r="J35" s="53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I36" s="27"/>
      <c r="J36" s="53"/>
    </row>
    <row r="37" spans="1:10" ht="15.5" x14ac:dyDescent="0.35">
      <c r="A37" s="23">
        <v>30</v>
      </c>
      <c r="B37" s="27"/>
      <c r="C37" s="27"/>
      <c r="D37" s="46"/>
      <c r="E37" s="41"/>
      <c r="F37" s="40"/>
      <c r="G37" s="45">
        <f t="shared" si="1"/>
        <v>0</v>
      </c>
      <c r="I37" s="27"/>
      <c r="J37" s="53"/>
    </row>
    <row r="38" spans="1:10" ht="15.5" x14ac:dyDescent="0.35">
      <c r="A38" s="23">
        <v>31</v>
      </c>
      <c r="B38" s="27"/>
      <c r="C38" s="27"/>
      <c r="D38" s="46"/>
      <c r="E38" s="41"/>
      <c r="F38" s="40"/>
      <c r="G38" s="45">
        <f t="shared" si="1"/>
        <v>0</v>
      </c>
      <c r="I38" s="27"/>
      <c r="J38" s="53"/>
    </row>
    <row r="39" spans="1:10" ht="23" x14ac:dyDescent="0.5">
      <c r="A39" s="18" t="str">
        <f>A7</f>
        <v>Mars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I39" s="49"/>
      <c r="J39" s="11">
        <f>SUM(J8:J38)</f>
        <v>0</v>
      </c>
    </row>
    <row r="40" spans="1:10" ht="70.5" x14ac:dyDescent="0.55000000000000004">
      <c r="A40" s="34"/>
      <c r="B40" s="35"/>
      <c r="C40" s="35"/>
      <c r="D40" s="35"/>
      <c r="F40" s="51" t="s">
        <v>20</v>
      </c>
      <c r="G40" s="28"/>
      <c r="I40" s="50" t="s">
        <v>19</v>
      </c>
      <c r="J40" s="28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29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47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</sheetData>
  <sheetProtection algorithmName="SHA-512" hashValue="N8bHVpwXvD6JSU6+cy0cLyMEdD0gx9KyBjc75B3G+Otokqdip4bHVka6W2mF5NlOb4IH775pdE3exCu/VjJJIg==" saltValue="vL9+jRqWImC6qMclm3073Q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A6A26-7980-4044-9C34-32406697E044}">
  <dimension ref="A1:Q46"/>
  <sheetViews>
    <sheetView topLeftCell="A27" zoomScale="60" zoomScaleNormal="60" workbookViewId="0">
      <selection activeCell="G66" sqref="G66"/>
    </sheetView>
  </sheetViews>
  <sheetFormatPr defaultRowHeight="14.5" x14ac:dyDescent="0.35"/>
  <cols>
    <col min="1" max="1" width="15.179687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6" width="30" customWidth="1"/>
    <col min="7" max="7" width="35.453125" customWidth="1"/>
    <col min="9" max="9" width="30.7265625" customWidth="1"/>
    <col min="10" max="10" width="34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44" t="s">
        <v>6</v>
      </c>
      <c r="B7" s="33" t="s">
        <v>34</v>
      </c>
      <c r="C7" s="33" t="s">
        <v>18</v>
      </c>
      <c r="D7" s="36" t="s">
        <v>29</v>
      </c>
      <c r="E7" s="36" t="s">
        <v>30</v>
      </c>
      <c r="F7" s="77" t="s">
        <v>31</v>
      </c>
      <c r="G7" s="48" t="s">
        <v>25</v>
      </c>
      <c r="I7" s="33"/>
      <c r="J7" s="78" t="s">
        <v>26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I8" s="26"/>
      <c r="J8" s="53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I9" s="27"/>
      <c r="J9" s="53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I10" s="27"/>
      <c r="J10" s="53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I11" s="27"/>
      <c r="J11" s="53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I12" s="27"/>
      <c r="J12" s="53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I13" s="27"/>
      <c r="J13" s="53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I14" s="27"/>
      <c r="J14" s="53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I15" s="27"/>
      <c r="J15" s="53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I16" s="27"/>
      <c r="J16" s="53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I17" s="27"/>
      <c r="J17" s="53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I18" s="27"/>
      <c r="J18" s="53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I19" s="27"/>
      <c r="J19" s="53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I20" s="27"/>
      <c r="J20" s="53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I21" s="27"/>
      <c r="J21" s="53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I22" s="27"/>
      <c r="J22" s="53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I23" s="27"/>
      <c r="J23" s="53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I24" s="27"/>
      <c r="J24" s="53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I25" s="27"/>
      <c r="J25" s="53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I26" s="27"/>
      <c r="J26" s="53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I27" s="27"/>
      <c r="J27" s="53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I28" s="27"/>
      <c r="J28" s="53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I29" s="27"/>
      <c r="J29" s="53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I30" s="27"/>
      <c r="J30" s="53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I31" s="27"/>
      <c r="J31" s="53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I32" s="27"/>
      <c r="J32" s="53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I33" s="27"/>
      <c r="J33" s="53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I34" s="27"/>
      <c r="J34" s="53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I35" s="27"/>
      <c r="J35" s="53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I36" s="27"/>
      <c r="J36" s="53"/>
    </row>
    <row r="37" spans="1:10" ht="15.5" x14ac:dyDescent="0.35">
      <c r="A37" s="23">
        <v>30</v>
      </c>
      <c r="B37" s="27"/>
      <c r="C37" s="27"/>
      <c r="D37" s="46"/>
      <c r="E37" s="41"/>
      <c r="F37" s="40"/>
      <c r="G37" s="45">
        <f t="shared" si="1"/>
        <v>0</v>
      </c>
      <c r="I37" s="27"/>
      <c r="J37" s="53"/>
    </row>
    <row r="38" spans="1:10" ht="15.5" x14ac:dyDescent="0.35">
      <c r="A38" s="23"/>
      <c r="B38" s="27"/>
      <c r="C38" s="27"/>
      <c r="D38" s="46"/>
      <c r="E38" s="41"/>
      <c r="F38" s="40"/>
      <c r="G38" s="45">
        <f t="shared" si="1"/>
        <v>0</v>
      </c>
      <c r="I38" s="27"/>
      <c r="J38" s="53"/>
    </row>
    <row r="39" spans="1:10" ht="23" x14ac:dyDescent="0.5">
      <c r="A39" s="18" t="str">
        <f>A7</f>
        <v>April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I39" s="49"/>
      <c r="J39" s="11">
        <f>SUM(J8:J38)</f>
        <v>0</v>
      </c>
    </row>
    <row r="40" spans="1:10" ht="94" x14ac:dyDescent="0.55000000000000004">
      <c r="A40" s="34"/>
      <c r="B40" s="35"/>
      <c r="C40" s="35"/>
      <c r="D40" s="35"/>
      <c r="F40" s="51" t="s">
        <v>20</v>
      </c>
      <c r="G40" s="28"/>
      <c r="I40" s="50" t="s">
        <v>19</v>
      </c>
      <c r="J40" s="28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29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70.5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</sheetData>
  <sheetProtection algorithmName="SHA-512" hashValue="Up6qZcA6o2aWQbabf6Sgwc2Nb/y8Qrt1S4xCM3f1TCzg/bXaTlbE3l0iXn7538CImvGyS4K3t+xsrnhjC3TFtg==" saltValue="b4k9l6TQcFkjMyCh79fbnA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84B92-2F11-4CB2-91D1-F910DAD56A8B}">
  <dimension ref="A1:Q46"/>
  <sheetViews>
    <sheetView topLeftCell="A24" zoomScale="60" zoomScaleNormal="60" workbookViewId="0">
      <selection activeCell="K70" sqref="K70"/>
    </sheetView>
  </sheetViews>
  <sheetFormatPr defaultRowHeight="14.5" x14ac:dyDescent="0.35"/>
  <cols>
    <col min="1" max="1" width="15.179687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7" width="35.453125" customWidth="1"/>
    <col min="9" max="9" width="33.26953125" customWidth="1"/>
    <col min="10" max="10" width="34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44" t="s">
        <v>0</v>
      </c>
      <c r="B7" s="33" t="s">
        <v>34</v>
      </c>
      <c r="C7" s="33" t="s">
        <v>18</v>
      </c>
      <c r="D7" s="36" t="s">
        <v>22</v>
      </c>
      <c r="E7" s="36" t="s">
        <v>30</v>
      </c>
      <c r="F7" s="22" t="s">
        <v>32</v>
      </c>
      <c r="G7" s="48" t="s">
        <v>25</v>
      </c>
      <c r="I7" s="33"/>
      <c r="J7" s="47" t="s">
        <v>28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I8" s="26"/>
      <c r="J8" s="53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I9" s="27"/>
      <c r="J9" s="53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I10" s="27"/>
      <c r="J10" s="53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I11" s="27"/>
      <c r="J11" s="53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I12" s="27"/>
      <c r="J12" s="53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I13" s="27"/>
      <c r="J13" s="53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I14" s="27"/>
      <c r="J14" s="53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I15" s="27"/>
      <c r="J15" s="53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I16" s="27"/>
      <c r="J16" s="53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I17" s="27"/>
      <c r="J17" s="53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I18" s="27"/>
      <c r="J18" s="53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I19" s="27"/>
      <c r="J19" s="53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I20" s="27"/>
      <c r="J20" s="53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I21" s="27"/>
      <c r="J21" s="53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I22" s="27"/>
      <c r="J22" s="53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I23" s="27"/>
      <c r="J23" s="53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I24" s="27"/>
      <c r="J24" s="53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I25" s="27"/>
      <c r="J25" s="53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I26" s="27"/>
      <c r="J26" s="53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I27" s="27"/>
      <c r="J27" s="53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I28" s="27"/>
      <c r="J28" s="53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I29" s="27"/>
      <c r="J29" s="53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I30" s="27"/>
      <c r="J30" s="53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I31" s="27"/>
      <c r="J31" s="53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I32" s="27"/>
      <c r="J32" s="53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I33" s="27"/>
      <c r="J33" s="53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I34" s="27"/>
      <c r="J34" s="53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I35" s="27"/>
      <c r="J35" s="53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I36" s="27"/>
      <c r="J36" s="53"/>
    </row>
    <row r="37" spans="1:10" ht="15.5" x14ac:dyDescent="0.35">
      <c r="A37" s="23">
        <v>30</v>
      </c>
      <c r="B37" s="27"/>
      <c r="C37" s="27"/>
      <c r="D37" s="46"/>
      <c r="E37" s="41"/>
      <c r="F37" s="40"/>
      <c r="G37" s="45">
        <f t="shared" si="1"/>
        <v>0</v>
      </c>
      <c r="I37" s="27"/>
      <c r="J37" s="53"/>
    </row>
    <row r="38" spans="1:10" ht="15.5" x14ac:dyDescent="0.35">
      <c r="A38" s="23">
        <v>31</v>
      </c>
      <c r="B38" s="27"/>
      <c r="C38" s="27"/>
      <c r="D38" s="46"/>
      <c r="E38" s="41"/>
      <c r="F38" s="40"/>
      <c r="G38" s="45">
        <f t="shared" si="1"/>
        <v>0</v>
      </c>
      <c r="I38" s="27"/>
      <c r="J38" s="53"/>
    </row>
    <row r="39" spans="1:10" ht="23" x14ac:dyDescent="0.5">
      <c r="A39" s="18" t="str">
        <f>A7</f>
        <v>Maj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I39" s="49"/>
      <c r="J39" s="11">
        <f>SUM(J8:J38)</f>
        <v>0</v>
      </c>
    </row>
    <row r="40" spans="1:10" ht="70.5" x14ac:dyDescent="0.55000000000000004">
      <c r="A40" s="34"/>
      <c r="B40" s="35"/>
      <c r="C40" s="35"/>
      <c r="D40" s="35"/>
      <c r="F40" s="51" t="s">
        <v>20</v>
      </c>
      <c r="G40" s="28"/>
      <c r="I40" s="50" t="s">
        <v>19</v>
      </c>
      <c r="J40" s="28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29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47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</sheetData>
  <sheetProtection algorithmName="SHA-512" hashValue="DRmxiesgWq5+BIdvMUQNzhv073peVB202bRAwuRde8IDLWlOXZHVcsnBJjdT+K9nIrYZkRnFzwGJ8exP2DTrZQ==" saltValue="T5NC3GeOM76aVoSuuwVddw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E9858-DB44-4479-8B0A-555ECDDCCF08}">
  <dimension ref="A1:Q46"/>
  <sheetViews>
    <sheetView topLeftCell="A9" zoomScale="60" zoomScaleNormal="60" workbookViewId="0">
      <selection activeCell="K55" sqref="K55"/>
    </sheetView>
  </sheetViews>
  <sheetFormatPr defaultRowHeight="14.5" x14ac:dyDescent="0.35"/>
  <cols>
    <col min="1" max="1" width="15.179687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6" width="31.54296875" customWidth="1"/>
    <col min="7" max="7" width="35.453125" customWidth="1"/>
    <col min="9" max="9" width="34" customWidth="1"/>
    <col min="10" max="10" width="34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44" t="s">
        <v>7</v>
      </c>
      <c r="B7" s="33" t="s">
        <v>34</v>
      </c>
      <c r="C7" s="33" t="s">
        <v>18</v>
      </c>
      <c r="D7" s="36" t="s">
        <v>22</v>
      </c>
      <c r="E7" s="36" t="s">
        <v>30</v>
      </c>
      <c r="F7" s="22" t="s">
        <v>32</v>
      </c>
      <c r="G7" s="48" t="s">
        <v>25</v>
      </c>
      <c r="I7" s="33"/>
      <c r="J7" s="47" t="s">
        <v>26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I8" s="26"/>
      <c r="J8" s="53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I9" s="27"/>
      <c r="J9" s="53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I10" s="27"/>
      <c r="J10" s="53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I11" s="27"/>
      <c r="J11" s="53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I12" s="27"/>
      <c r="J12" s="53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I13" s="27"/>
      <c r="J13" s="53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I14" s="27"/>
      <c r="J14" s="53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I15" s="27"/>
      <c r="J15" s="53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I16" s="27"/>
      <c r="J16" s="53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I17" s="27"/>
      <c r="J17" s="53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I18" s="27"/>
      <c r="J18" s="53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I19" s="27"/>
      <c r="J19" s="53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I20" s="27"/>
      <c r="J20" s="53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I21" s="27"/>
      <c r="J21" s="53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I22" s="27"/>
      <c r="J22" s="53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I23" s="27"/>
      <c r="J23" s="53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I24" s="27"/>
      <c r="J24" s="53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I25" s="27"/>
      <c r="J25" s="53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I26" s="27"/>
      <c r="J26" s="53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I27" s="27"/>
      <c r="J27" s="53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I28" s="27"/>
      <c r="J28" s="53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I29" s="27"/>
      <c r="J29" s="53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I30" s="27"/>
      <c r="J30" s="53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I31" s="27"/>
      <c r="J31" s="53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I32" s="27"/>
      <c r="J32" s="53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I33" s="27"/>
      <c r="J33" s="53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I34" s="27"/>
      <c r="J34" s="53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I35" s="27"/>
      <c r="J35" s="53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I36" s="27"/>
      <c r="J36" s="53"/>
    </row>
    <row r="37" spans="1:10" ht="15.5" x14ac:dyDescent="0.35">
      <c r="A37" s="23">
        <v>30</v>
      </c>
      <c r="B37" s="27"/>
      <c r="C37" s="27"/>
      <c r="D37" s="46"/>
      <c r="E37" s="41"/>
      <c r="F37" s="40"/>
      <c r="G37" s="45">
        <f t="shared" si="1"/>
        <v>0</v>
      </c>
      <c r="I37" s="27"/>
      <c r="J37" s="53"/>
    </row>
    <row r="38" spans="1:10" ht="15.5" x14ac:dyDescent="0.35">
      <c r="A38" s="23"/>
      <c r="B38" s="27"/>
      <c r="C38" s="27"/>
      <c r="D38" s="46"/>
      <c r="E38" s="41"/>
      <c r="F38" s="40"/>
      <c r="G38" s="45">
        <f t="shared" si="1"/>
        <v>0</v>
      </c>
      <c r="I38" s="27"/>
      <c r="J38" s="53"/>
    </row>
    <row r="39" spans="1:10" ht="23" x14ac:dyDescent="0.5">
      <c r="A39" s="18" t="str">
        <f>A7</f>
        <v>Juni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I39" s="49"/>
      <c r="J39" s="11">
        <f>SUM(J8:J38)</f>
        <v>0</v>
      </c>
    </row>
    <row r="40" spans="1:10" ht="70.5" x14ac:dyDescent="0.55000000000000004">
      <c r="A40" s="34"/>
      <c r="B40" s="35"/>
      <c r="C40" s="35"/>
      <c r="D40" s="35"/>
      <c r="F40" s="51" t="s">
        <v>20</v>
      </c>
      <c r="G40" s="28"/>
      <c r="I40" s="50" t="s">
        <v>19</v>
      </c>
      <c r="J40" s="28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29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47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</sheetData>
  <sheetProtection algorithmName="SHA-512" hashValue="/TMfR4koRqttfqOV9Yd7w60rsFiP9/0FHEHCZ06VNzg0mCO2yT2c7/dxS1lpq6v367+e+sVOIPTeUvXu/f29jA==" saltValue="5qEZQb/eGje/FYZA7Lmq6w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662B9-21EB-4ED4-A9EB-15BD80FAEC06}">
  <dimension ref="A1:Q46"/>
  <sheetViews>
    <sheetView topLeftCell="A24" zoomScale="60" zoomScaleNormal="60" workbookViewId="0">
      <selection activeCell="J51" sqref="J51"/>
    </sheetView>
  </sheetViews>
  <sheetFormatPr defaultRowHeight="14.5" x14ac:dyDescent="0.35"/>
  <cols>
    <col min="1" max="1" width="15.179687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6" width="32.54296875" customWidth="1"/>
    <col min="7" max="7" width="35.453125" customWidth="1"/>
    <col min="9" max="9" width="33.453125" customWidth="1"/>
    <col min="10" max="10" width="34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44" t="s">
        <v>8</v>
      </c>
      <c r="B7" s="33" t="s">
        <v>34</v>
      </c>
      <c r="C7" s="33" t="s">
        <v>18</v>
      </c>
      <c r="D7" s="36" t="s">
        <v>22</v>
      </c>
      <c r="E7" s="36" t="s">
        <v>30</v>
      </c>
      <c r="F7" s="22" t="s">
        <v>32</v>
      </c>
      <c r="G7" s="48" t="s">
        <v>27</v>
      </c>
      <c r="I7" s="33"/>
      <c r="J7" s="47" t="s">
        <v>28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I8" s="26"/>
      <c r="J8" s="53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I9" s="27"/>
      <c r="J9" s="53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I10" s="27"/>
      <c r="J10" s="53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I11" s="27"/>
      <c r="J11" s="53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I12" s="27"/>
      <c r="J12" s="53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I13" s="27"/>
      <c r="J13" s="53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I14" s="27"/>
      <c r="J14" s="53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I15" s="27"/>
      <c r="J15" s="53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I16" s="27"/>
      <c r="J16" s="53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I17" s="27"/>
      <c r="J17" s="53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I18" s="27"/>
      <c r="J18" s="53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I19" s="27"/>
      <c r="J19" s="53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I20" s="27"/>
      <c r="J20" s="53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I21" s="27"/>
      <c r="J21" s="53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I22" s="27"/>
      <c r="J22" s="53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I23" s="27"/>
      <c r="J23" s="53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I24" s="27"/>
      <c r="J24" s="53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I25" s="27"/>
      <c r="J25" s="53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I26" s="27"/>
      <c r="J26" s="53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I27" s="27"/>
      <c r="J27" s="53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I28" s="27"/>
      <c r="J28" s="53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I29" s="27"/>
      <c r="J29" s="53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I30" s="27"/>
      <c r="J30" s="53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I31" s="27"/>
      <c r="J31" s="53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I32" s="27"/>
      <c r="J32" s="53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I33" s="27"/>
      <c r="J33" s="53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I34" s="27"/>
      <c r="J34" s="53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I35" s="27"/>
      <c r="J35" s="53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I36" s="27"/>
      <c r="J36" s="53"/>
    </row>
    <row r="37" spans="1:10" ht="15.5" x14ac:dyDescent="0.35">
      <c r="A37" s="23">
        <v>30</v>
      </c>
      <c r="B37" s="27"/>
      <c r="C37" s="27"/>
      <c r="D37" s="46"/>
      <c r="E37" s="41"/>
      <c r="F37" s="40"/>
      <c r="G37" s="45">
        <f t="shared" si="1"/>
        <v>0</v>
      </c>
      <c r="I37" s="27"/>
      <c r="J37" s="53"/>
    </row>
    <row r="38" spans="1:10" ht="15.5" x14ac:dyDescent="0.35">
      <c r="A38" s="23">
        <v>31</v>
      </c>
      <c r="B38" s="27"/>
      <c r="C38" s="27"/>
      <c r="D38" s="46"/>
      <c r="E38" s="41"/>
      <c r="F38" s="40"/>
      <c r="G38" s="45">
        <f t="shared" si="1"/>
        <v>0</v>
      </c>
      <c r="I38" s="27"/>
      <c r="J38" s="53"/>
    </row>
    <row r="39" spans="1:10" ht="23" x14ac:dyDescent="0.5">
      <c r="A39" s="18" t="str">
        <f>A7</f>
        <v>Juli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I39" s="49"/>
      <c r="J39" s="11">
        <f>SUM(J8:J38)</f>
        <v>0</v>
      </c>
    </row>
    <row r="40" spans="1:10" ht="70.5" x14ac:dyDescent="0.55000000000000004">
      <c r="A40" s="34"/>
      <c r="B40" s="35"/>
      <c r="C40" s="35"/>
      <c r="D40" s="35"/>
      <c r="F40" s="51" t="s">
        <v>20</v>
      </c>
      <c r="G40" s="28"/>
      <c r="I40" s="50" t="s">
        <v>19</v>
      </c>
      <c r="J40" s="28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29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47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</sheetData>
  <sheetProtection algorithmName="SHA-512" hashValue="a/8QFhK5bRiFTQ4kmhLnsRpESyMwkhb3qLT6wcR0iyQsqn28yM2Qp8MCd8MXtNd1OzgmnTUNrd1+gExO5hnikQ==" saltValue="OUgLYemorCQOpgOr8XHzSw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93E62-07E9-4A3E-B184-4E40248B302E}">
  <dimension ref="A1:Q46"/>
  <sheetViews>
    <sheetView topLeftCell="A26" zoomScale="60" zoomScaleNormal="60" workbookViewId="0">
      <selection activeCell="N64" sqref="N64"/>
    </sheetView>
  </sheetViews>
  <sheetFormatPr defaultRowHeight="14.5" x14ac:dyDescent="0.35"/>
  <cols>
    <col min="1" max="1" width="15.1796875" customWidth="1"/>
    <col min="2" max="2" width="40.1796875" customWidth="1"/>
    <col min="3" max="3" width="30.1796875" customWidth="1"/>
    <col min="4" max="4" width="16.1796875" customWidth="1"/>
    <col min="5" max="5" width="28.453125" customWidth="1"/>
    <col min="6" max="6" width="33.81640625" customWidth="1"/>
    <col min="7" max="7" width="35.453125" customWidth="1"/>
    <col min="9" max="9" width="32.1796875" customWidth="1"/>
    <col min="10" max="10" width="34.54296875" customWidth="1"/>
    <col min="11" max="11" width="34.453125" customWidth="1"/>
  </cols>
  <sheetData>
    <row r="1" spans="1:17" ht="15" thickBot="1" x14ac:dyDescent="0.4"/>
    <row r="2" spans="1:17" ht="33" thickBot="1" x14ac:dyDescent="0.4">
      <c r="A2" s="24" t="s">
        <v>1</v>
      </c>
      <c r="B2" s="25"/>
      <c r="C2" s="42"/>
      <c r="D2" s="42"/>
      <c r="E2" s="42"/>
      <c r="F2" s="43"/>
      <c r="G2" s="1"/>
      <c r="H2" s="1"/>
      <c r="I2" s="1"/>
      <c r="J2" s="3"/>
      <c r="K2" s="1"/>
      <c r="L2" s="1"/>
      <c r="M2" s="1"/>
      <c r="N2" s="1"/>
      <c r="O2" s="1"/>
      <c r="P2" s="1"/>
      <c r="Q2" s="2"/>
    </row>
    <row r="3" spans="1:17" ht="33" thickBot="1" x14ac:dyDescent="0.65">
      <c r="A3" s="24" t="s">
        <v>16</v>
      </c>
      <c r="B3" s="25"/>
      <c r="C3" s="100"/>
      <c r="D3" s="101"/>
      <c r="E3" s="101"/>
      <c r="F3" s="102"/>
    </row>
    <row r="5" spans="1:17" ht="16.5" customHeight="1" x14ac:dyDescent="0.35"/>
    <row r="6" spans="1:17" ht="15" thickBot="1" x14ac:dyDescent="0.4"/>
    <row r="7" spans="1:17" ht="103" customHeight="1" thickBot="1" x14ac:dyDescent="0.55000000000000004">
      <c r="A7" s="44" t="s">
        <v>9</v>
      </c>
      <c r="B7" s="33" t="s">
        <v>34</v>
      </c>
      <c r="C7" s="33" t="s">
        <v>18</v>
      </c>
      <c r="D7" s="36" t="s">
        <v>22</v>
      </c>
      <c r="E7" s="36" t="s">
        <v>30</v>
      </c>
      <c r="F7" s="22" t="s">
        <v>33</v>
      </c>
      <c r="G7" s="48" t="s">
        <v>25</v>
      </c>
      <c r="I7" s="33"/>
      <c r="J7" s="47" t="s">
        <v>28</v>
      </c>
    </row>
    <row r="8" spans="1:17" ht="15.5" x14ac:dyDescent="0.35">
      <c r="A8" s="23">
        <v>1</v>
      </c>
      <c r="B8" s="26"/>
      <c r="C8" s="26"/>
      <c r="D8" s="46"/>
      <c r="E8" s="39"/>
      <c r="F8" s="40"/>
      <c r="G8" s="45">
        <f t="shared" ref="G8:G12" si="0">E8+F8</f>
        <v>0</v>
      </c>
      <c r="I8" s="26"/>
      <c r="J8" s="53"/>
    </row>
    <row r="9" spans="1:17" ht="15.5" x14ac:dyDescent="0.35">
      <c r="A9" s="23">
        <v>2</v>
      </c>
      <c r="B9" s="27"/>
      <c r="C9" s="27"/>
      <c r="D9" s="46"/>
      <c r="E9" s="41"/>
      <c r="F9" s="40"/>
      <c r="G9" s="45">
        <f t="shared" si="0"/>
        <v>0</v>
      </c>
      <c r="I9" s="27"/>
      <c r="J9" s="53"/>
    </row>
    <row r="10" spans="1:17" ht="15.5" x14ac:dyDescent="0.35">
      <c r="A10" s="23">
        <v>3</v>
      </c>
      <c r="B10" s="27"/>
      <c r="C10" s="27"/>
      <c r="D10" s="46"/>
      <c r="E10" s="41"/>
      <c r="F10" s="40"/>
      <c r="G10" s="45">
        <f>E10+F10</f>
        <v>0</v>
      </c>
      <c r="I10" s="27"/>
      <c r="J10" s="53"/>
    </row>
    <row r="11" spans="1:17" ht="15.5" x14ac:dyDescent="0.35">
      <c r="A11" s="23">
        <v>4</v>
      </c>
      <c r="B11" s="27"/>
      <c r="C11" s="27"/>
      <c r="D11" s="46"/>
      <c r="E11" s="41"/>
      <c r="F11" s="40"/>
      <c r="G11" s="45">
        <f t="shared" si="0"/>
        <v>0</v>
      </c>
      <c r="I11" s="27"/>
      <c r="J11" s="53"/>
    </row>
    <row r="12" spans="1:17" ht="15.5" x14ac:dyDescent="0.35">
      <c r="A12" s="23">
        <v>5</v>
      </c>
      <c r="B12" s="27"/>
      <c r="C12" s="27"/>
      <c r="D12" s="46"/>
      <c r="E12" s="41"/>
      <c r="F12" s="40"/>
      <c r="G12" s="45">
        <f t="shared" si="0"/>
        <v>0</v>
      </c>
      <c r="I12" s="27"/>
      <c r="J12" s="53"/>
    </row>
    <row r="13" spans="1:17" ht="15.5" x14ac:dyDescent="0.35">
      <c r="A13" s="23">
        <v>6</v>
      </c>
      <c r="B13" s="27"/>
      <c r="C13" s="27"/>
      <c r="D13" s="46"/>
      <c r="E13" s="41"/>
      <c r="F13" s="40"/>
      <c r="G13" s="45">
        <f>E13+F13</f>
        <v>0</v>
      </c>
      <c r="I13" s="27"/>
      <c r="J13" s="53"/>
    </row>
    <row r="14" spans="1:17" ht="15.5" x14ac:dyDescent="0.35">
      <c r="A14" s="23">
        <v>7</v>
      </c>
      <c r="B14" s="27"/>
      <c r="C14" s="27"/>
      <c r="D14" s="46"/>
      <c r="E14" s="41"/>
      <c r="F14" s="40"/>
      <c r="G14" s="45">
        <f t="shared" ref="G14:G38" si="1">E14+F14</f>
        <v>0</v>
      </c>
      <c r="I14" s="27"/>
      <c r="J14" s="53"/>
    </row>
    <row r="15" spans="1:17" ht="15.5" x14ac:dyDescent="0.35">
      <c r="A15" s="23">
        <v>8</v>
      </c>
      <c r="B15" s="27"/>
      <c r="C15" s="27"/>
      <c r="D15" s="46"/>
      <c r="E15" s="41"/>
      <c r="F15" s="40"/>
      <c r="G15" s="45">
        <f t="shared" si="1"/>
        <v>0</v>
      </c>
      <c r="I15" s="27"/>
      <c r="J15" s="53"/>
    </row>
    <row r="16" spans="1:17" ht="15.5" x14ac:dyDescent="0.35">
      <c r="A16" s="23">
        <v>9</v>
      </c>
      <c r="B16" s="27"/>
      <c r="C16" s="27"/>
      <c r="D16" s="46"/>
      <c r="E16" s="41"/>
      <c r="F16" s="40"/>
      <c r="G16" s="45">
        <f t="shared" si="1"/>
        <v>0</v>
      </c>
      <c r="I16" s="27"/>
      <c r="J16" s="53"/>
    </row>
    <row r="17" spans="1:10" ht="15.5" x14ac:dyDescent="0.35">
      <c r="A17" s="23">
        <v>10</v>
      </c>
      <c r="B17" s="27"/>
      <c r="C17" s="27"/>
      <c r="D17" s="46"/>
      <c r="E17" s="41"/>
      <c r="F17" s="40"/>
      <c r="G17" s="45">
        <f t="shared" si="1"/>
        <v>0</v>
      </c>
      <c r="I17" s="27"/>
      <c r="J17" s="53"/>
    </row>
    <row r="18" spans="1:10" ht="15.5" x14ac:dyDescent="0.35">
      <c r="A18" s="23">
        <v>11</v>
      </c>
      <c r="B18" s="27"/>
      <c r="C18" s="27"/>
      <c r="D18" s="46"/>
      <c r="E18" s="41"/>
      <c r="F18" s="40"/>
      <c r="G18" s="45">
        <f t="shared" si="1"/>
        <v>0</v>
      </c>
      <c r="I18" s="27"/>
      <c r="J18" s="53"/>
    </row>
    <row r="19" spans="1:10" ht="15.5" x14ac:dyDescent="0.35">
      <c r="A19" s="23">
        <v>12</v>
      </c>
      <c r="B19" s="27"/>
      <c r="C19" s="27"/>
      <c r="D19" s="46"/>
      <c r="E19" s="41"/>
      <c r="F19" s="40"/>
      <c r="G19" s="45">
        <f t="shared" si="1"/>
        <v>0</v>
      </c>
      <c r="I19" s="27"/>
      <c r="J19" s="53"/>
    </row>
    <row r="20" spans="1:10" ht="15.5" x14ac:dyDescent="0.35">
      <c r="A20" s="23">
        <v>13</v>
      </c>
      <c r="B20" s="27"/>
      <c r="C20" s="27"/>
      <c r="D20" s="46"/>
      <c r="E20" s="41"/>
      <c r="F20" s="40"/>
      <c r="G20" s="45">
        <f t="shared" si="1"/>
        <v>0</v>
      </c>
      <c r="I20" s="27"/>
      <c r="J20" s="53"/>
    </row>
    <row r="21" spans="1:10" ht="15.5" x14ac:dyDescent="0.35">
      <c r="A21" s="23">
        <v>14</v>
      </c>
      <c r="B21" s="27"/>
      <c r="C21" s="27"/>
      <c r="D21" s="46"/>
      <c r="E21" s="41"/>
      <c r="F21" s="40"/>
      <c r="G21" s="45">
        <f t="shared" si="1"/>
        <v>0</v>
      </c>
      <c r="I21" s="27"/>
      <c r="J21" s="53"/>
    </row>
    <row r="22" spans="1:10" ht="15.5" x14ac:dyDescent="0.35">
      <c r="A22" s="23">
        <v>15</v>
      </c>
      <c r="B22" s="27"/>
      <c r="C22" s="27"/>
      <c r="D22" s="46"/>
      <c r="E22" s="41"/>
      <c r="F22" s="40"/>
      <c r="G22" s="45">
        <f t="shared" si="1"/>
        <v>0</v>
      </c>
      <c r="I22" s="27"/>
      <c r="J22" s="53"/>
    </row>
    <row r="23" spans="1:10" ht="15.5" x14ac:dyDescent="0.35">
      <c r="A23" s="23">
        <v>16</v>
      </c>
      <c r="B23" s="27"/>
      <c r="C23" s="27"/>
      <c r="D23" s="46"/>
      <c r="E23" s="41"/>
      <c r="F23" s="40"/>
      <c r="G23" s="45">
        <f t="shared" si="1"/>
        <v>0</v>
      </c>
      <c r="I23" s="27"/>
      <c r="J23" s="53"/>
    </row>
    <row r="24" spans="1:10" ht="15.5" x14ac:dyDescent="0.35">
      <c r="A24" s="23">
        <v>17</v>
      </c>
      <c r="B24" s="27"/>
      <c r="C24" s="27"/>
      <c r="D24" s="46"/>
      <c r="E24" s="41"/>
      <c r="F24" s="40"/>
      <c r="G24" s="45">
        <f t="shared" si="1"/>
        <v>0</v>
      </c>
      <c r="I24" s="27"/>
      <c r="J24" s="53"/>
    </row>
    <row r="25" spans="1:10" ht="15.5" x14ac:dyDescent="0.35">
      <c r="A25" s="23">
        <v>18</v>
      </c>
      <c r="B25" s="27"/>
      <c r="C25" s="27"/>
      <c r="D25" s="46"/>
      <c r="E25" s="41"/>
      <c r="F25" s="40"/>
      <c r="G25" s="45">
        <f t="shared" si="1"/>
        <v>0</v>
      </c>
      <c r="I25" s="27"/>
      <c r="J25" s="53"/>
    </row>
    <row r="26" spans="1:10" ht="15.5" x14ac:dyDescent="0.35">
      <c r="A26" s="23">
        <v>19</v>
      </c>
      <c r="B26" s="27"/>
      <c r="C26" s="27"/>
      <c r="D26" s="46"/>
      <c r="E26" s="41"/>
      <c r="F26" s="40"/>
      <c r="G26" s="45">
        <f t="shared" si="1"/>
        <v>0</v>
      </c>
      <c r="I26" s="27"/>
      <c r="J26" s="53"/>
    </row>
    <row r="27" spans="1:10" ht="15.5" x14ac:dyDescent="0.35">
      <c r="A27" s="23">
        <v>20</v>
      </c>
      <c r="B27" s="27"/>
      <c r="C27" s="27"/>
      <c r="D27" s="46"/>
      <c r="E27" s="41"/>
      <c r="F27" s="40"/>
      <c r="G27" s="45">
        <f t="shared" si="1"/>
        <v>0</v>
      </c>
      <c r="I27" s="27"/>
      <c r="J27" s="53"/>
    </row>
    <row r="28" spans="1:10" ht="15.5" x14ac:dyDescent="0.35">
      <c r="A28" s="23">
        <v>21</v>
      </c>
      <c r="B28" s="27"/>
      <c r="C28" s="27"/>
      <c r="D28" s="46"/>
      <c r="E28" s="41"/>
      <c r="F28" s="40"/>
      <c r="G28" s="45">
        <f t="shared" si="1"/>
        <v>0</v>
      </c>
      <c r="I28" s="27"/>
      <c r="J28" s="53"/>
    </row>
    <row r="29" spans="1:10" ht="15.5" x14ac:dyDescent="0.35">
      <c r="A29" s="23">
        <v>22</v>
      </c>
      <c r="B29" s="27"/>
      <c r="C29" s="27"/>
      <c r="D29" s="46"/>
      <c r="E29" s="41"/>
      <c r="F29" s="40"/>
      <c r="G29" s="45">
        <f t="shared" si="1"/>
        <v>0</v>
      </c>
      <c r="I29" s="27"/>
      <c r="J29" s="53"/>
    </row>
    <row r="30" spans="1:10" ht="15.5" x14ac:dyDescent="0.35">
      <c r="A30" s="23">
        <v>23</v>
      </c>
      <c r="B30" s="27"/>
      <c r="C30" s="27"/>
      <c r="D30" s="46"/>
      <c r="E30" s="41"/>
      <c r="F30" s="40"/>
      <c r="G30" s="45">
        <f t="shared" si="1"/>
        <v>0</v>
      </c>
      <c r="I30" s="27"/>
      <c r="J30" s="53"/>
    </row>
    <row r="31" spans="1:10" ht="15.5" x14ac:dyDescent="0.35">
      <c r="A31" s="23">
        <v>24</v>
      </c>
      <c r="B31" s="27"/>
      <c r="C31" s="27"/>
      <c r="D31" s="46"/>
      <c r="E31" s="41"/>
      <c r="F31" s="40"/>
      <c r="G31" s="45">
        <f t="shared" si="1"/>
        <v>0</v>
      </c>
      <c r="I31" s="27"/>
      <c r="J31" s="53"/>
    </row>
    <row r="32" spans="1:10" ht="15.5" x14ac:dyDescent="0.35">
      <c r="A32" s="23">
        <v>25</v>
      </c>
      <c r="B32" s="27"/>
      <c r="C32" s="27"/>
      <c r="D32" s="46"/>
      <c r="E32" s="41"/>
      <c r="F32" s="40"/>
      <c r="G32" s="45">
        <f t="shared" si="1"/>
        <v>0</v>
      </c>
      <c r="I32" s="27"/>
      <c r="J32" s="53"/>
    </row>
    <row r="33" spans="1:10" ht="15.5" x14ac:dyDescent="0.35">
      <c r="A33" s="23">
        <v>26</v>
      </c>
      <c r="B33" s="27"/>
      <c r="C33" s="27"/>
      <c r="D33" s="46"/>
      <c r="E33" s="41"/>
      <c r="F33" s="40"/>
      <c r="G33" s="45">
        <f t="shared" si="1"/>
        <v>0</v>
      </c>
      <c r="I33" s="27"/>
      <c r="J33" s="53"/>
    </row>
    <row r="34" spans="1:10" ht="15.5" x14ac:dyDescent="0.35">
      <c r="A34" s="23">
        <v>27</v>
      </c>
      <c r="B34" s="27"/>
      <c r="C34" s="27"/>
      <c r="D34" s="46"/>
      <c r="E34" s="41"/>
      <c r="F34" s="40"/>
      <c r="G34" s="45">
        <f t="shared" si="1"/>
        <v>0</v>
      </c>
      <c r="I34" s="27"/>
      <c r="J34" s="53"/>
    </row>
    <row r="35" spans="1:10" ht="15.5" x14ac:dyDescent="0.35">
      <c r="A35" s="23">
        <v>28</v>
      </c>
      <c r="B35" s="27"/>
      <c r="C35" s="27"/>
      <c r="D35" s="46"/>
      <c r="E35" s="41"/>
      <c r="F35" s="40"/>
      <c r="G35" s="45">
        <f t="shared" si="1"/>
        <v>0</v>
      </c>
      <c r="I35" s="27"/>
      <c r="J35" s="53"/>
    </row>
    <row r="36" spans="1:10" ht="15.5" x14ac:dyDescent="0.35">
      <c r="A36" s="23">
        <v>29</v>
      </c>
      <c r="B36" s="27"/>
      <c r="C36" s="27"/>
      <c r="D36" s="46"/>
      <c r="E36" s="41"/>
      <c r="F36" s="40"/>
      <c r="G36" s="45">
        <f t="shared" si="1"/>
        <v>0</v>
      </c>
      <c r="I36" s="27"/>
      <c r="J36" s="53"/>
    </row>
    <row r="37" spans="1:10" ht="15.5" x14ac:dyDescent="0.35">
      <c r="A37" s="23">
        <v>30</v>
      </c>
      <c r="B37" s="27"/>
      <c r="C37" s="27"/>
      <c r="D37" s="46"/>
      <c r="E37" s="41"/>
      <c r="F37" s="40"/>
      <c r="G37" s="45">
        <f t="shared" si="1"/>
        <v>0</v>
      </c>
      <c r="I37" s="27"/>
      <c r="J37" s="53"/>
    </row>
    <row r="38" spans="1:10" ht="15.5" x14ac:dyDescent="0.35">
      <c r="A38" s="23">
        <v>31</v>
      </c>
      <c r="B38" s="27"/>
      <c r="C38" s="27"/>
      <c r="D38" s="46"/>
      <c r="E38" s="41"/>
      <c r="F38" s="40"/>
      <c r="G38" s="45">
        <f t="shared" si="1"/>
        <v>0</v>
      </c>
      <c r="I38" s="27"/>
      <c r="J38" s="53"/>
    </row>
    <row r="39" spans="1:10" ht="23" x14ac:dyDescent="0.5">
      <c r="A39" s="18" t="str">
        <f>A7</f>
        <v>Augusti</v>
      </c>
      <c r="B39" s="19"/>
      <c r="C39" s="19" t="s">
        <v>2</v>
      </c>
      <c r="D39" s="19"/>
      <c r="E39" s="37">
        <f>SUM(E8:E38)</f>
        <v>0</v>
      </c>
      <c r="F39" s="11">
        <f>SUM(F8:F38)</f>
        <v>0</v>
      </c>
      <c r="G39" s="11">
        <f>SUM(G8:G38)</f>
        <v>0</v>
      </c>
      <c r="I39" s="49"/>
      <c r="J39" s="11">
        <f>SUM(J8:J38)</f>
        <v>0</v>
      </c>
    </row>
    <row r="40" spans="1:10" ht="94" x14ac:dyDescent="0.55000000000000004">
      <c r="A40" s="34"/>
      <c r="B40" s="35"/>
      <c r="C40" s="35"/>
      <c r="D40" s="35"/>
      <c r="F40" s="51" t="s">
        <v>20</v>
      </c>
      <c r="G40" s="28"/>
      <c r="I40" s="50" t="s">
        <v>19</v>
      </c>
      <c r="J40" s="28"/>
    </row>
    <row r="41" spans="1:10" ht="23.5" x14ac:dyDescent="0.55000000000000004">
      <c r="A41" s="20"/>
      <c r="C41" s="21"/>
      <c r="D41" s="21"/>
      <c r="F41" s="52" t="s">
        <v>17</v>
      </c>
      <c r="G41" s="29">
        <f>G40-G39</f>
        <v>0</v>
      </c>
      <c r="I41" s="52" t="s">
        <v>17</v>
      </c>
      <c r="J41" s="29">
        <f>J40-J39</f>
        <v>0</v>
      </c>
    </row>
    <row r="42" spans="1:10" ht="23.5" x14ac:dyDescent="0.55000000000000004">
      <c r="A42" s="20"/>
      <c r="C42" s="21"/>
      <c r="D42" s="21"/>
      <c r="E42" s="21"/>
      <c r="F42" s="38"/>
      <c r="G42" s="38"/>
      <c r="H42" s="2"/>
      <c r="I42" s="2"/>
    </row>
    <row r="43" spans="1:10" x14ac:dyDescent="0.35">
      <c r="F43" s="2"/>
    </row>
    <row r="45" spans="1:10" ht="47" x14ac:dyDescent="0.55000000000000004">
      <c r="F45" s="87" t="s">
        <v>37</v>
      </c>
      <c r="G45" s="93"/>
    </row>
    <row r="46" spans="1:10" ht="23.5" x14ac:dyDescent="0.55000000000000004">
      <c r="F46" s="85" t="s">
        <v>36</v>
      </c>
      <c r="G46" s="94">
        <f>G45-G39</f>
        <v>0</v>
      </c>
    </row>
  </sheetData>
  <sheetProtection algorithmName="SHA-512" hashValue="WlRY+k7Gm+kdKnO8LmWh7uEwCUvLXOjAbpTpuk7DD465HFiKXlVXaYysJ/mtpga/287W87jUODOalCkiuYH6Ow==" saltValue="v64eNylxFAb+ixCVIWmEOQ==" spinCount="100000" sheet="1" objects="1" scenarios="1"/>
  <protectedRanges>
    <protectedRange sqref="G45" name="Område1"/>
  </protectedRanges>
  <mergeCells count="1">
    <mergeCell ref="C3:F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Totala INKÖP Jan- Dec</vt:lpstr>
      <vt:lpstr>Januari</vt:lpstr>
      <vt:lpstr>Februari </vt:lpstr>
      <vt:lpstr>Mars</vt:lpstr>
      <vt:lpstr>April</vt:lpstr>
      <vt:lpstr>Maj</vt:lpstr>
      <vt:lpstr>Juni</vt:lpstr>
      <vt:lpstr>Juli</vt:lpstr>
      <vt:lpstr>Augusti</vt:lpstr>
      <vt:lpstr>September </vt:lpstr>
      <vt:lpstr>Oktober </vt:lpstr>
      <vt:lpstr>November </vt:lpstr>
      <vt:lpstr>December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Ulrika Törn Lausten-Thomsen</dc:creator>
  <cp:lastModifiedBy>Sofia Wallgren</cp:lastModifiedBy>
  <dcterms:created xsi:type="dcterms:W3CDTF">2022-03-03T10:10:23Z</dcterms:created>
  <dcterms:modified xsi:type="dcterms:W3CDTF">2024-02-05T10:26:58Z</dcterms:modified>
</cp:coreProperties>
</file>